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3. Март\Расход.материалы для оргтехники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Лист1!$A$7:$K$85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Лист1!$A$88:$K$88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I85" i="1" l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H8" i="1" l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H54" i="1"/>
  <c r="J54" i="1" s="1"/>
  <c r="H55" i="1"/>
  <c r="J55" i="1" s="1"/>
  <c r="H56" i="1"/>
  <c r="J56" i="1" s="1"/>
  <c r="H57" i="1"/>
  <c r="J57" i="1" s="1"/>
  <c r="H58" i="1"/>
  <c r="J58" i="1" s="1"/>
  <c r="H59" i="1"/>
  <c r="J59" i="1" s="1"/>
  <c r="H60" i="1"/>
  <c r="J60" i="1" s="1"/>
  <c r="H61" i="1"/>
  <c r="J61" i="1" s="1"/>
  <c r="H62" i="1"/>
  <c r="J62" i="1" s="1"/>
  <c r="H63" i="1"/>
  <c r="J63" i="1" s="1"/>
  <c r="H64" i="1"/>
  <c r="J64" i="1" s="1"/>
  <c r="H65" i="1"/>
  <c r="J65" i="1" s="1"/>
  <c r="H66" i="1"/>
  <c r="J66" i="1" s="1"/>
  <c r="H67" i="1"/>
  <c r="J6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82" i="1"/>
  <c r="J82" i="1" s="1"/>
  <c r="H83" i="1"/>
  <c r="J83" i="1" s="1"/>
  <c r="H84" i="1"/>
  <c r="J84" i="1" s="1"/>
  <c r="H85" i="1"/>
  <c r="J85" i="1" s="1"/>
  <c r="H7" i="1" l="1"/>
  <c r="J7" i="1" s="1"/>
  <c r="B5" i="2" l="1"/>
</calcChain>
</file>

<file path=xl/sharedStrings.xml><?xml version="1.0" encoding="utf-8"?>
<sst xmlns="http://schemas.openxmlformats.org/spreadsheetml/2006/main" count="278" uniqueCount="132">
  <si>
    <t>№ п.п.</t>
  </si>
  <si>
    <t>Описание</t>
  </si>
  <si>
    <t>Требуемые сроки поставки:</t>
  </si>
  <si>
    <t>Транспортировка товара:</t>
  </si>
  <si>
    <t>Eд.изм</t>
  </si>
  <si>
    <t>Наименование товара</t>
  </si>
  <si>
    <t>Гарантийные обязательства</t>
  </si>
  <si>
    <t>Предельная цена за единицу измерения без НДС, включая стоимость тары и доставку, рубли РФ</t>
  </si>
  <si>
    <t>4.2, Developer  (build 122-D7)</t>
  </si>
  <si>
    <t>Query2</t>
  </si>
  <si>
    <t>Уфа,Ленина 32</t>
  </si>
  <si>
    <t>Закупка расходных материалов</t>
  </si>
  <si>
    <t>, тел. , эл.почта:</t>
  </si>
  <si>
    <t/>
  </si>
  <si>
    <t>31.12.2016</t>
  </si>
  <si>
    <t>Семенов Алексей Игоревич</t>
  </si>
  <si>
    <t>(347)251-04-51</t>
  </si>
  <si>
    <t>Оригинальный новый картридж 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</si>
  <si>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шт</t>
  </si>
  <si>
    <t>КАРТРИДЖ HP LJ 2035/2055 CE505A (ОРИГИНАЛЬНЫЙ)</t>
  </si>
  <si>
    <t>Совместимый новый картридж.Полная совместимость с печатающим устройством,идентичная цветопередача оригинальным расходным материалам.Соответствие товара  техническим характеристикам.</t>
  </si>
  <si>
    <t>ФОТОБАРАБАН HP LJ 2035/2055</t>
  </si>
  <si>
    <t>Новый фотобарабан MITSUBISHI для HP LJ 2035/2055</t>
  </si>
  <si>
    <t>ФОТОБАРАБАН HP LJ 9000</t>
  </si>
  <si>
    <t>Новый фотобарабан MITSUBISHI для HP LJ 9000</t>
  </si>
  <si>
    <t>КАРТРИДЖ HP CLJ 1415 CE320A (ОРИГИНАЛЬНЫЙ)</t>
  </si>
  <si>
    <t>КАРТРИДЖ HP CLJ 1415 CE321A (ОРИГИНАЛЬНЫЙ)</t>
  </si>
  <si>
    <t>КАРТРИДЖ HP CLJ 1415 CE322A (ОРИГИНАЛЬНЫЙ)</t>
  </si>
  <si>
    <t>КАРТРИДЖ HP CLJ 1415 CE323A (ОРИГИНАЛЬНЫЙ)</t>
  </si>
  <si>
    <t>КАРТРИДЖ HP CLJ CP5225 CE740A (ОРИГИНАЛЬНЫЙ)</t>
  </si>
  <si>
    <t>КАРТРИДЖ HP CLJ CP5225 CE741A (ОРИГИНАЛЬНЫЙ)</t>
  </si>
  <si>
    <t>КАРТРИДЖ HP CLJ CP5225 CE742A (ОРИГИНАЛЬНЫЙ)</t>
  </si>
  <si>
    <t>КАРТРИДЖ HP CLJ CP5225 CE743A (ОРИГИНАЛЬНЫЙ)</t>
  </si>
  <si>
    <t>КАРТРИДЖ HP CP 5525 CE270A (ОРИГИНАЛЬНЫЙ)</t>
  </si>
  <si>
    <t>КАРТРИДЖ HP CP 5525 CE271A (ОРИГИНАЛЬНЫЙ)</t>
  </si>
  <si>
    <t>КАРТРИДЖ HP CP 5525 CE272A (ОРИГИНАЛЬНЫЙ)</t>
  </si>
  <si>
    <t>КАРТРИДЖ HP CP 5525 CE273A (ОРИГИНАЛЬНЫЙ)</t>
  </si>
  <si>
    <t>КАРТРИДЖ HP LJ 1005 CB435A (ОРИГИНАЛЬНЫЙ)</t>
  </si>
  <si>
    <t>КАРТРИДЖ HP LJ 1005 CB435A (СОВМЕСТИМЫЙ)</t>
  </si>
  <si>
    <t>КАРТРИДЖ HP LJ 1022 Q2612A (ОРИГИНАЛЬНЫЙ)</t>
  </si>
  <si>
    <t>КАРТРИДЖ HP LJ 1022 Q2612A (СОВМЕСТИМЫЙ)</t>
  </si>
  <si>
    <t>КАРТРИДЖ HP LJ 1120 CB436A (ОРИГИНАЛЬНЫЙ)</t>
  </si>
  <si>
    <t>КАРТРИДЖ HP LJ 1120 CB436A (СОВМЕСТИМЫЙ)</t>
  </si>
  <si>
    <t>КАРТРИДЖ HP LJ 1132 CE285A (ОРИГИНАЛЬНЫЙ)</t>
  </si>
  <si>
    <t>КАРТРИДЖ HP LJ 1132 CE285A (СОВМЕСТИМЫЙ)</t>
  </si>
  <si>
    <t>КАРТРИДЖ HP LJ 2015 Q7553X (ОРИГИНАЛЬНЫЙ)</t>
  </si>
  <si>
    <t>КАРТРИДЖ HP LJ 2015 Q7553X (СОВМЕСТИМЫЙ)</t>
  </si>
  <si>
    <t>КАРТРИДЖ HP LJ 2035/2055 CE505A (СОВМЕСТИМЫЙ)</t>
  </si>
  <si>
    <t>КАРТРИДЖ HP LJ 2055 CE505X (ОРИГИНАЛЬНЫЙ)</t>
  </si>
  <si>
    <t>КАРТРИДЖ HP LJ 2055 CE505X (СОВМЕСТИМЫЙ)</t>
  </si>
  <si>
    <t>КАРТРИДЖ HP LJ 4014 CC364A (ОРИГИНАЛЬНЫЙ)</t>
  </si>
  <si>
    <t>КАРТРИДЖ HP LJ 4014 CC364A (СОВМЕСТИМЫЙ)</t>
  </si>
  <si>
    <t>КАРТРИДЖ HP LJ 4015 CC364X (ОРИГИНАЛЬНЫЙ)</t>
  </si>
  <si>
    <t>КАРТРИДЖ HP LJ 4250 Q5942X (ОРИГИНАЛЬНЫЙ)</t>
  </si>
  <si>
    <t>КАРТРИДЖ HP LJ 4250 Q5942X (СОВМЕСТИМЫЙ)</t>
  </si>
  <si>
    <t>КАРТРИДЖ HP LJ 9000 C8543X (ОРИГИНАЛЬНЫЙ)</t>
  </si>
  <si>
    <t>КАРТРИДЖ HP LJ 9000 C8543X (СОВМЕСТИМЫЙ)</t>
  </si>
  <si>
    <t>КАРТРИДЖ HP LJ PRO 400 M401D CF280A (ОРИГИНАЛЬНЫЙ)</t>
  </si>
  <si>
    <t>КАРТРИДЖ HP LJ PRO 400 M401D CF280A (СОВМЕСТИМЫЙ)</t>
  </si>
  <si>
    <t>КАРТРИДЖ ДЛЯ HP LJ PRO 200 COLOR (CF210A) (ОРИГИНАЛЬНЫЙ)</t>
  </si>
  <si>
    <t>КАРТРИДЖ ДЛЯ HP LJ PRO 200 COLOR (CF211A) (ОРИГИНАЛЬНЫЙ)</t>
  </si>
  <si>
    <t>КАРТРИДЖ ДЛЯ HP LJ PRO 200 COLOR (CF212A) (ОРИГИНАЛЬНЫЙ)</t>
  </si>
  <si>
    <t>КАРТРИДЖ ДЛЯ HP LJ PRO 200 COLOR (CF213A) (ОРИГИНАЛЬНЫЙ)</t>
  </si>
  <si>
    <t>КОМПЛЕКТ РЕМОНТНЫЙ HP LJ 9000/9040/9050</t>
  </si>
  <si>
    <t>Оригинальный новый ремонтный комплект 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</si>
  <si>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компл</t>
  </si>
  <si>
    <t>КОМПЛЕКТ РЕМОНТНЫЙ ДЛЯ КОПИРА И МФУ KYOCERA TASKALFA (MK-460)</t>
  </si>
  <si>
    <t>КОМПЛЕКТ РЕМОНТНЫЙ ДЛЯ КОПИРОВ И МФУ KYOCERA KM-1620/1635/16</t>
  </si>
  <si>
    <t>КОПИ-КАРТРИДЖ ДЛЯ XEROX WC 5016/5020 (101R00432) (ОРИГИНАЛЬНЫЙ)</t>
  </si>
  <si>
    <t>ТОНЕР HP LJ 8100 (1100 ГР. AQC, США)</t>
  </si>
  <si>
    <t>Оригинальный новый тонер 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</si>
  <si>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ТОНЕР ДЛЯ HP LJ 1200 (1000 ГР. AQC, США)</t>
  </si>
  <si>
    <t>ТОНЕР-КАРТРИДЖ ДЛЯ KYOCERA KM-1620/1635/1650/2020/2035/2050</t>
  </si>
  <si>
    <t>ТОНЕР-КАРТРИДЖ ДЛЯ KYOCERA TASKALFA (TK435) (ОРИГИНАЛЬНЫЙ)</t>
  </si>
  <si>
    <t>ТОНЕР-КАРТРИДЖ ДЛЯ XEROX 5016/5020 (106R01277) (ОРИГИНАЛЬНЫЙ)</t>
  </si>
  <si>
    <t>ТОНЕР-КАРТРИДЖ ДЛЯ XEROX 5019/5022</t>
  </si>
  <si>
    <t>ФОТОВАЛ 1005 (1120)</t>
  </si>
  <si>
    <t>Новый фотобарабан MITSUBISHI для HP LJ 1120</t>
  </si>
  <si>
    <t>ФОТОВАЛ 1010</t>
  </si>
  <si>
    <t>Новый фотобарабан MITSUBISHI для HP LJ 1010</t>
  </si>
  <si>
    <t>ФОТОВАЛ 1200(1150)</t>
  </si>
  <si>
    <t>Новый фотобарабан MITSUBISHI для HP LJ 1200</t>
  </si>
  <si>
    <t>ФОТОВАЛ 2015(1320)</t>
  </si>
  <si>
    <t>Новый фотобарабан MITSUBISHI для HP LJ 2015</t>
  </si>
  <si>
    <t>ФОТОВАЛ 4014</t>
  </si>
  <si>
    <t>Новый фотобарабан MITSUBISHI для HP LJ 4014</t>
  </si>
  <si>
    <t>ФОТОВАЛ 4200</t>
  </si>
  <si>
    <t>Новый фотобарабан MITSUBISHI для HP LJ 4200</t>
  </si>
  <si>
    <t>КАРТРИДЖ HP LJ M602DN CE390X (ОРИГИНАЛЬНЫЙ)</t>
  </si>
  <si>
    <t>КАРТРИДЖ HP LJ M602DN CE390X (СОВМЕСТИМЫЙ)</t>
  </si>
  <si>
    <t>КАРТРИДЖ HP LJ M806X+ CF325X (ОРИГИНАЛЬНЫЙ)</t>
  </si>
  <si>
    <t>КАРТРИДЖ МФУ HP LJ PRO MFP M-127 FN CF283A (ОРИГИНАЛЬНЫЙ)</t>
  </si>
  <si>
    <t>КАРТРИДЖ МФУ HP LJ PRO MFP M-127 FN CF283A (СОВМЕСТИМЫЙ)</t>
  </si>
  <si>
    <t>Ролик подачи / отделения бумаги HP LJ RM1-0037 / Q7829-67925</t>
  </si>
  <si>
    <t>Ролик подачи/отделения HP LJ 9000 RF5-3338</t>
  </si>
  <si>
    <t>Ремкомплект HP LJ Enterprise Flow MFP M830/ M806</t>
  </si>
  <si>
    <t>КАРТРИДЖ HP LJ 402DN CF226X (ОРИГИНАЛЬНЫЙ)</t>
  </si>
  <si>
    <t>КАРТРИДЖ HP LJ 402DN CF226X (СОВМЕСТИМЫЙ)</t>
  </si>
  <si>
    <t>Фотобаран HP LJ 402dn</t>
  </si>
  <si>
    <t>Новый фотобарабан MITSUBISHI для HP LJ 402</t>
  </si>
  <si>
    <t>Узел регистрации в сборе НР LJ 9000/9040/9050 RG5-5663/C8519-69012</t>
  </si>
  <si>
    <t>Картридж HP 81X, Black/Черный (CF281X)</t>
  </si>
  <si>
    <t>КАРТРИДЖ HP LJ P3015 CE255X (ОРИГИНАЛЬНЫЙ)</t>
  </si>
  <si>
    <t>43мм*25мм Термотрансферные этикетки 1000 шт/рулон, втулка 40 мм</t>
  </si>
  <si>
    <t>Соответствие товара техническим характеристикам</t>
  </si>
  <si>
    <t>КОПИ-КАРТРИДЖ ДЛЯ XEROX WC 5019/5022(013R00670) (ОРИГИНАЛЬНЫЙ)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</si>
  <si>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</si>
  <si>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 xml:space="preserve">Напряжение 12 В,Емкость,7,2Ач,Длина 151мм,Ширина 65мм,Высота 94мм
</t>
  </si>
  <si>
    <t>Аккумуляторная батарея для ИБП</t>
  </si>
  <si>
    <t>КАРТРИДЖ HP  Color LJ CP1215 CВ540A (ОРИГИНАЛЬНЫЙ)</t>
  </si>
  <si>
    <t>КАРТРИДЖ HP  Color LJ CP1215 CВ541A (ОРИГИНАЛЬНЫЙ)</t>
  </si>
  <si>
    <t>КАРТРИДЖ HP  Color LJ CP1215 CВ542A (ОРИГИНАЛЬНЫЙ)</t>
  </si>
  <si>
    <t>КАРТРИДЖ HP  Color LJ CP1215 CВ543A (ОРИГИНАЛЬНЫЙ)</t>
  </si>
  <si>
    <t>Форма 3 ТЕХНИКО-КОММЕРЧЕСКОЕ ПРЕДЛОЖЕНИЕ</t>
  </si>
  <si>
    <t>Производитель</t>
  </si>
  <si>
    <t xml:space="preserve"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расходных материалов для оргтехники
</t>
  </si>
  <si>
    <t>Страна происхождения товара</t>
  </si>
  <si>
    <t>Адрес поставки:</t>
  </si>
  <si>
    <t>Республика Башкортостан, г. Уфа, ул. Ленина  30</t>
  </si>
  <si>
    <t>цена за единицу измерения без НДС, включая стоимость тары и доставку, рубли РФ</t>
  </si>
  <si>
    <t>Предложение претендента с учетом коэффициента снижения цены</t>
  </si>
  <si>
    <t>Условия поставки товара</t>
  </si>
  <si>
    <t>Поставщик обязан передать Товар в Срок доставки, в Место доставки, в ассортименте, в количестве и в комплекте, установленные в Заказе.</t>
  </si>
  <si>
    <t>Гарантийные обязательства  - 1 год.</t>
  </si>
  <si>
    <t>Контактное лицо по тех. вопросам</t>
  </si>
  <si>
    <t>* Коэффициент снижения не может быть больше или равен 1(единице).  Коэффициент снижения цены выражается в виде десятичной дроби (например, «0,98» или «0,9» и т.п.) и применяется единым ко всем позициям товара.</t>
  </si>
  <si>
    <t xml:space="preserve">Коэффициент снижения цены* </t>
  </si>
  <si>
    <t xml:space="preserve">__________________________________ __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</si>
  <si>
    <t xml:space="preserve"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</t>
  </si>
  <si>
    <t>Предельная цена за единицу измерения в том числе НДС (по ставке18 %), в рублях РФ</t>
  </si>
  <si>
    <t>цена за единицу измерения, в том числе НДС (по ставке18 %), в рублях РФ</t>
  </si>
  <si>
    <t>Доставка товара должна быть осуществлена в срок, указанный в Заказе, но не более 10 (десяти) календарных дней после подписания сторонами Заказа.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</si>
</sst>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8"/>
      <color theme="0" tint="-0.49998474074526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/>
    <xf numFmtId="0" fontId="2" fillId="0" borderId="0" xfId="0" applyFont="1" applyAlignment="1">
      <alignment horizontal="right"/>
    </xf>
    <xf numFmtId="2" fontId="6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horizontal="right" vertical="top"/>
    </xf>
    <xf numFmtId="2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99"/>
  <sheetViews>
    <sheetView tabSelected="1" zoomScaleNormal="100" workbookViewId="0">
      <selection activeCell="E10" sqref="E10"/>
    </sheetView>
  </sheetViews>
  <sheetFormatPr defaultRowHeight="15" x14ac:dyDescent="0.25"/>
  <cols>
    <col min="1" max="1" width="0.85546875" customWidth="1"/>
    <col min="2" max="2" width="8.42578125" customWidth="1"/>
    <col min="3" max="3" width="33.5703125" style="9" customWidth="1"/>
    <col min="4" max="4" width="31.85546875" customWidth="1"/>
    <col min="5" max="5" width="76.7109375" customWidth="1"/>
    <col min="7" max="7" width="17.85546875" customWidth="1"/>
    <col min="8" max="8" width="17.7109375" customWidth="1"/>
    <col min="9" max="9" width="19.42578125" style="9" customWidth="1"/>
    <col min="10" max="10" width="19.85546875" customWidth="1"/>
    <col min="11" max="11" width="20.5703125" customWidth="1"/>
  </cols>
  <sheetData>
    <row r="1" spans="1:11" ht="18.75" customHeight="1" x14ac:dyDescent="0.3">
      <c r="B1" s="51" t="s">
        <v>113</v>
      </c>
      <c r="C1" s="52"/>
      <c r="D1" s="52"/>
      <c r="E1" s="52"/>
      <c r="F1" s="52"/>
      <c r="G1" s="52"/>
      <c r="H1" s="52"/>
      <c r="I1" s="52"/>
      <c r="J1" s="52"/>
    </row>
    <row r="2" spans="1:11" ht="141.75" customHeight="1" x14ac:dyDescent="0.25">
      <c r="B2" s="58" t="s">
        <v>115</v>
      </c>
      <c r="C2" s="59"/>
      <c r="D2" s="59"/>
      <c r="E2" s="59"/>
      <c r="F2" s="59"/>
      <c r="G2" s="59"/>
      <c r="H2" s="59"/>
      <c r="I2" s="59"/>
      <c r="J2" s="59"/>
    </row>
    <row r="3" spans="1:11" x14ac:dyDescent="0.25">
      <c r="D3" s="7"/>
      <c r="E3" s="22" t="s">
        <v>126</v>
      </c>
      <c r="F3" s="23">
        <v>0</v>
      </c>
      <c r="K3" s="4"/>
    </row>
    <row r="4" spans="1:11" ht="27" customHeight="1" x14ac:dyDescent="0.25">
      <c r="B4" s="33" t="s">
        <v>0</v>
      </c>
      <c r="C4" s="34" t="s">
        <v>114</v>
      </c>
      <c r="D4" s="33" t="s">
        <v>5</v>
      </c>
      <c r="E4" s="33" t="s">
        <v>1</v>
      </c>
      <c r="F4" s="33" t="s">
        <v>4</v>
      </c>
      <c r="G4" s="38" t="s">
        <v>7</v>
      </c>
      <c r="H4" s="37" t="s">
        <v>129</v>
      </c>
      <c r="I4" s="53" t="s">
        <v>120</v>
      </c>
      <c r="J4" s="54"/>
      <c r="K4" s="34" t="s">
        <v>116</v>
      </c>
    </row>
    <row r="5" spans="1:11" s="3" customFormat="1" ht="48.75" customHeight="1" x14ac:dyDescent="0.25">
      <c r="B5" s="33"/>
      <c r="C5" s="35"/>
      <c r="D5" s="33"/>
      <c r="E5" s="33"/>
      <c r="F5" s="33"/>
      <c r="G5" s="39"/>
      <c r="H5" s="37"/>
      <c r="I5" s="20" t="s">
        <v>119</v>
      </c>
      <c r="J5" s="24" t="s">
        <v>130</v>
      </c>
      <c r="K5" s="35"/>
    </row>
    <row r="6" spans="1:11" x14ac:dyDescent="0.25">
      <c r="B6" s="1">
        <v>1</v>
      </c>
      <c r="C6" s="16">
        <v>2</v>
      </c>
      <c r="D6" s="1">
        <v>3</v>
      </c>
      <c r="E6" s="1">
        <v>4</v>
      </c>
      <c r="F6" s="1">
        <v>5</v>
      </c>
      <c r="G6" s="6">
        <v>6</v>
      </c>
      <c r="H6" s="6">
        <v>7</v>
      </c>
      <c r="I6" s="19">
        <v>8</v>
      </c>
      <c r="J6" s="1">
        <v>9</v>
      </c>
      <c r="K6" s="29">
        <v>10</v>
      </c>
    </row>
    <row r="7" spans="1:11" s="9" customFormat="1" ht="48" customHeight="1" x14ac:dyDescent="0.25">
      <c r="B7" s="8">
        <v>1</v>
      </c>
      <c r="C7" s="8"/>
      <c r="D7" s="2" t="s">
        <v>19</v>
      </c>
      <c r="E7" s="2" t="s">
        <v>17</v>
      </c>
      <c r="F7" s="5" t="s">
        <v>18</v>
      </c>
      <c r="G7" s="25">
        <v>4619.6673728813566</v>
      </c>
      <c r="H7" s="26">
        <f t="shared" ref="H7:H68" si="0">G7*1.18</f>
        <v>5451.2075000000004</v>
      </c>
      <c r="I7" s="27">
        <f>F3*G7</f>
        <v>0</v>
      </c>
      <c r="J7" s="28">
        <f>F3*H7</f>
        <v>0</v>
      </c>
      <c r="K7" s="21"/>
    </row>
    <row r="8" spans="1:11" s="9" customFormat="1" ht="43.5" customHeight="1" x14ac:dyDescent="0.25">
      <c r="B8" s="17">
        <v>2</v>
      </c>
      <c r="C8" s="8"/>
      <c r="D8" s="2" t="s">
        <v>52</v>
      </c>
      <c r="E8" s="2" t="s">
        <v>17</v>
      </c>
      <c r="F8" s="5" t="s">
        <v>18</v>
      </c>
      <c r="G8" s="25">
        <v>16005.983050847459</v>
      </c>
      <c r="H8" s="26">
        <f t="shared" si="0"/>
        <v>18887.060000000001</v>
      </c>
      <c r="I8" s="27">
        <f>F3*G8</f>
        <v>0</v>
      </c>
      <c r="J8" s="28">
        <f>F3*H8</f>
        <v>0</v>
      </c>
      <c r="K8" s="21"/>
    </row>
    <row r="9" spans="1:11" ht="15.75" customHeight="1" x14ac:dyDescent="0.25">
      <c r="A9" s="9"/>
      <c r="B9" s="8">
        <v>3</v>
      </c>
      <c r="C9" s="8"/>
      <c r="D9" s="2" t="s">
        <v>21</v>
      </c>
      <c r="E9" s="2" t="s">
        <v>22</v>
      </c>
      <c r="F9" s="5" t="s">
        <v>18</v>
      </c>
      <c r="G9" s="25">
        <v>209.39618644067798</v>
      </c>
      <c r="H9" s="26">
        <f t="shared" si="0"/>
        <v>247.08750000000001</v>
      </c>
      <c r="I9" s="27">
        <f>F3*G9</f>
        <v>0</v>
      </c>
      <c r="J9" s="28">
        <f>F3*H9</f>
        <v>0</v>
      </c>
      <c r="K9" s="21"/>
    </row>
    <row r="10" spans="1:11" x14ac:dyDescent="0.25">
      <c r="A10" s="9"/>
      <c r="B10" s="8">
        <v>4</v>
      </c>
      <c r="C10" s="8"/>
      <c r="D10" s="2" t="s">
        <v>23</v>
      </c>
      <c r="E10" s="2" t="s">
        <v>24</v>
      </c>
      <c r="F10" s="5" t="s">
        <v>18</v>
      </c>
      <c r="G10" s="25">
        <v>478.2669491525424</v>
      </c>
      <c r="H10" s="26">
        <f t="shared" si="0"/>
        <v>564.35500000000002</v>
      </c>
      <c r="I10" s="27">
        <f>F3*G10</f>
        <v>0</v>
      </c>
      <c r="J10" s="28">
        <f>F3*H10</f>
        <v>0</v>
      </c>
      <c r="K10" s="21"/>
    </row>
    <row r="11" spans="1:11" ht="50.25" customHeight="1" x14ac:dyDescent="0.25">
      <c r="A11" s="9"/>
      <c r="B11" s="18">
        <v>5</v>
      </c>
      <c r="C11" s="8"/>
      <c r="D11" s="15" t="s">
        <v>93</v>
      </c>
      <c r="E11" s="2" t="s">
        <v>104</v>
      </c>
      <c r="F11" s="5" t="s">
        <v>18</v>
      </c>
      <c r="G11" s="25">
        <v>369.41313559322037</v>
      </c>
      <c r="H11" s="26">
        <f t="shared" si="0"/>
        <v>435.90750000000003</v>
      </c>
      <c r="I11" s="27">
        <f>F3*G11</f>
        <v>0</v>
      </c>
      <c r="J11" s="28">
        <f>F3*H11</f>
        <v>0</v>
      </c>
      <c r="K11" s="21"/>
    </row>
    <row r="12" spans="1:11" s="9" customFormat="1" ht="45" customHeight="1" x14ac:dyDescent="0.25">
      <c r="B12" s="8">
        <v>6</v>
      </c>
      <c r="C12" s="8"/>
      <c r="D12" s="15" t="s">
        <v>94</v>
      </c>
      <c r="E12" s="2" t="s">
        <v>104</v>
      </c>
      <c r="F12" s="5" t="s">
        <v>18</v>
      </c>
      <c r="G12" s="25">
        <v>168.32627118644069</v>
      </c>
      <c r="H12" s="26">
        <f t="shared" si="0"/>
        <v>198.625</v>
      </c>
      <c r="I12" s="27">
        <f>F3*G12</f>
        <v>0</v>
      </c>
      <c r="J12" s="28">
        <f>F3*H12</f>
        <v>0</v>
      </c>
      <c r="K12" s="21"/>
    </row>
    <row r="13" spans="1:11" ht="45" customHeight="1" x14ac:dyDescent="0.25">
      <c r="A13" s="9"/>
      <c r="B13" s="8">
        <v>7</v>
      </c>
      <c r="C13" s="8"/>
      <c r="D13" s="15" t="s">
        <v>95</v>
      </c>
      <c r="E13" s="2" t="s">
        <v>64</v>
      </c>
      <c r="F13" s="5" t="s">
        <v>18</v>
      </c>
      <c r="G13" s="25">
        <v>23614.190677966104</v>
      </c>
      <c r="H13" s="26">
        <f t="shared" si="0"/>
        <v>27864.745000000003</v>
      </c>
      <c r="I13" s="27">
        <f>F3*G13</f>
        <v>0</v>
      </c>
      <c r="J13" s="28">
        <f>F3*H13</f>
        <v>0</v>
      </c>
      <c r="K13" s="21"/>
    </row>
    <row r="14" spans="1:11" s="9" customFormat="1" ht="45" customHeight="1" x14ac:dyDescent="0.25">
      <c r="B14" s="18">
        <v>8</v>
      </c>
      <c r="C14" s="8"/>
      <c r="D14" s="2" t="s">
        <v>25</v>
      </c>
      <c r="E14" s="2" t="s">
        <v>17</v>
      </c>
      <c r="F14" s="5" t="s">
        <v>18</v>
      </c>
      <c r="G14" s="25">
        <v>3692.9915254237294</v>
      </c>
      <c r="H14" s="26">
        <f t="shared" si="0"/>
        <v>4357.7300000000005</v>
      </c>
      <c r="I14" s="27">
        <f>F3*G14</f>
        <v>0</v>
      </c>
      <c r="J14" s="28">
        <f>F3*H14</f>
        <v>0</v>
      </c>
      <c r="K14" s="21"/>
    </row>
    <row r="15" spans="1:11" ht="43.5" customHeight="1" x14ac:dyDescent="0.25">
      <c r="A15" s="9"/>
      <c r="B15" s="8">
        <v>9</v>
      </c>
      <c r="C15" s="8"/>
      <c r="D15" s="2" t="s">
        <v>26</v>
      </c>
      <c r="E15" s="2" t="s">
        <v>17</v>
      </c>
      <c r="F15" s="5" t="s">
        <v>18</v>
      </c>
      <c r="G15" s="25">
        <v>3516.5105932203392</v>
      </c>
      <c r="H15" s="26">
        <f t="shared" si="0"/>
        <v>4149.4825000000001</v>
      </c>
      <c r="I15" s="27">
        <f>F3*G15</f>
        <v>0</v>
      </c>
      <c r="J15" s="28">
        <f>F3*H15</f>
        <v>0</v>
      </c>
      <c r="K15" s="21"/>
    </row>
    <row r="16" spans="1:11" ht="46.5" customHeight="1" x14ac:dyDescent="0.25">
      <c r="A16" s="9"/>
      <c r="B16" s="8">
        <v>10</v>
      </c>
      <c r="C16" s="8"/>
      <c r="D16" s="2" t="s">
        <v>27</v>
      </c>
      <c r="E16" s="2" t="s">
        <v>17</v>
      </c>
      <c r="F16" s="5" t="s">
        <v>18</v>
      </c>
      <c r="G16" s="25">
        <v>3516.5105932203392</v>
      </c>
      <c r="H16" s="26">
        <f t="shared" si="0"/>
        <v>4149.4825000000001</v>
      </c>
      <c r="I16" s="27">
        <f>F3*G16</f>
        <v>0</v>
      </c>
      <c r="J16" s="28">
        <f>F3*H16</f>
        <v>0</v>
      </c>
      <c r="K16" s="21"/>
    </row>
    <row r="17" spans="1:11" ht="45" customHeight="1" x14ac:dyDescent="0.25">
      <c r="A17" s="9"/>
      <c r="B17" s="18">
        <v>11</v>
      </c>
      <c r="C17" s="8"/>
      <c r="D17" s="2" t="s">
        <v>28</v>
      </c>
      <c r="E17" s="2" t="s">
        <v>17</v>
      </c>
      <c r="F17" s="5" t="s">
        <v>18</v>
      </c>
      <c r="G17" s="25">
        <v>3516.5105932203392</v>
      </c>
      <c r="H17" s="26">
        <f t="shared" si="0"/>
        <v>4149.4825000000001</v>
      </c>
      <c r="I17" s="27">
        <f>F3*G17</f>
        <v>0</v>
      </c>
      <c r="J17" s="28">
        <f>F3*H17</f>
        <v>0</v>
      </c>
      <c r="K17" s="21"/>
    </row>
    <row r="18" spans="1:11" s="9" customFormat="1" ht="45" customHeight="1" x14ac:dyDescent="0.25">
      <c r="B18" s="8">
        <v>12</v>
      </c>
      <c r="C18" s="8"/>
      <c r="D18" s="2" t="s">
        <v>109</v>
      </c>
      <c r="E18" s="2" t="s">
        <v>17</v>
      </c>
      <c r="F18" s="5" t="s">
        <v>18</v>
      </c>
      <c r="G18" s="25">
        <v>4527.6214689265544</v>
      </c>
      <c r="H18" s="26">
        <f t="shared" si="0"/>
        <v>5342.5933333333342</v>
      </c>
      <c r="I18" s="27">
        <f>F3*G18</f>
        <v>0</v>
      </c>
      <c r="J18" s="28">
        <f>F3*H18</f>
        <v>0</v>
      </c>
      <c r="K18" s="21"/>
    </row>
    <row r="19" spans="1:11" s="9" customFormat="1" ht="45" customHeight="1" x14ac:dyDescent="0.25">
      <c r="B19" s="8">
        <v>13</v>
      </c>
      <c r="C19" s="8"/>
      <c r="D19" s="2" t="s">
        <v>110</v>
      </c>
      <c r="E19" s="2" t="s">
        <v>17</v>
      </c>
      <c r="F19" s="5" t="s">
        <v>18</v>
      </c>
      <c r="G19" s="25">
        <v>4155.4887005649716</v>
      </c>
      <c r="H19" s="26">
        <f t="shared" si="0"/>
        <v>4903.4766666666665</v>
      </c>
      <c r="I19" s="27">
        <f>F3*G19</f>
        <v>0</v>
      </c>
      <c r="J19" s="28">
        <f>F3*H19</f>
        <v>0</v>
      </c>
      <c r="K19" s="21"/>
    </row>
    <row r="20" spans="1:11" s="9" customFormat="1" ht="45" customHeight="1" x14ac:dyDescent="0.25">
      <c r="B20" s="18">
        <v>14</v>
      </c>
      <c r="C20" s="8"/>
      <c r="D20" s="2" t="s">
        <v>111</v>
      </c>
      <c r="E20" s="2" t="s">
        <v>17</v>
      </c>
      <c r="F20" s="5" t="s">
        <v>18</v>
      </c>
      <c r="G20" s="25">
        <v>4156.8644067796604</v>
      </c>
      <c r="H20" s="26">
        <f t="shared" si="0"/>
        <v>4905.0999999999985</v>
      </c>
      <c r="I20" s="27">
        <f>F3*G20</f>
        <v>0</v>
      </c>
      <c r="J20" s="28">
        <f>F3*H20</f>
        <v>0</v>
      </c>
      <c r="K20" s="21"/>
    </row>
    <row r="21" spans="1:11" s="9" customFormat="1" ht="45" customHeight="1" x14ac:dyDescent="0.25">
      <c r="B21" s="8">
        <v>15</v>
      </c>
      <c r="C21" s="8"/>
      <c r="D21" s="2" t="s">
        <v>112</v>
      </c>
      <c r="E21" s="2" t="s">
        <v>17</v>
      </c>
      <c r="F21" s="5" t="s">
        <v>18</v>
      </c>
      <c r="G21" s="25">
        <v>4155.4887005649716</v>
      </c>
      <c r="H21" s="26">
        <f t="shared" si="0"/>
        <v>4903.4766666666665</v>
      </c>
      <c r="I21" s="27">
        <f>F3*G21</f>
        <v>0</v>
      </c>
      <c r="J21" s="28">
        <f>F3*H21</f>
        <v>0</v>
      </c>
      <c r="K21" s="21"/>
    </row>
    <row r="22" spans="1:11" ht="45.75" customHeight="1" x14ac:dyDescent="0.25">
      <c r="A22" s="9"/>
      <c r="B22" s="8">
        <v>16</v>
      </c>
      <c r="C22" s="8"/>
      <c r="D22" s="2" t="s">
        <v>29</v>
      </c>
      <c r="E22" s="2" t="s">
        <v>17</v>
      </c>
      <c r="F22" s="5" t="s">
        <v>18</v>
      </c>
      <c r="G22" s="25">
        <v>7875</v>
      </c>
      <c r="H22" s="26">
        <f t="shared" si="0"/>
        <v>9292.5</v>
      </c>
      <c r="I22" s="27">
        <f>F3*G22</f>
        <v>0</v>
      </c>
      <c r="J22" s="28">
        <f>F3*H22</f>
        <v>0</v>
      </c>
      <c r="K22" s="21"/>
    </row>
    <row r="23" spans="1:11" ht="46.5" customHeight="1" x14ac:dyDescent="0.25">
      <c r="A23" s="9"/>
      <c r="B23" s="18">
        <v>17</v>
      </c>
      <c r="C23" s="8"/>
      <c r="D23" s="2" t="s">
        <v>30</v>
      </c>
      <c r="E23" s="2" t="s">
        <v>17</v>
      </c>
      <c r="F23" s="5" t="s">
        <v>18</v>
      </c>
      <c r="G23" s="25">
        <v>13855.932203389832</v>
      </c>
      <c r="H23" s="26">
        <f t="shared" si="0"/>
        <v>16350</v>
      </c>
      <c r="I23" s="27">
        <f>F3*G23</f>
        <v>0</v>
      </c>
      <c r="J23" s="28">
        <f>F3*H23</f>
        <v>0</v>
      </c>
      <c r="K23" s="21"/>
    </row>
    <row r="24" spans="1:11" ht="44.25" customHeight="1" x14ac:dyDescent="0.25">
      <c r="A24" s="9"/>
      <c r="B24" s="8">
        <v>18</v>
      </c>
      <c r="C24" s="8"/>
      <c r="D24" s="2" t="s">
        <v>31</v>
      </c>
      <c r="E24" s="2" t="s">
        <v>17</v>
      </c>
      <c r="F24" s="5" t="s">
        <v>18</v>
      </c>
      <c r="G24" s="25">
        <v>13859.713983050848</v>
      </c>
      <c r="H24" s="26">
        <f t="shared" si="0"/>
        <v>16354.4625</v>
      </c>
      <c r="I24" s="27">
        <f>F3*G24</f>
        <v>0</v>
      </c>
      <c r="J24" s="28">
        <f>F3*H24</f>
        <v>0</v>
      </c>
      <c r="K24" s="21"/>
    </row>
    <row r="25" spans="1:11" ht="45.75" customHeight="1" x14ac:dyDescent="0.25">
      <c r="A25" s="9"/>
      <c r="B25" s="8">
        <v>19</v>
      </c>
      <c r="C25" s="8"/>
      <c r="D25" s="2" t="s">
        <v>32</v>
      </c>
      <c r="E25" s="2" t="s">
        <v>17</v>
      </c>
      <c r="F25" s="5" t="s">
        <v>18</v>
      </c>
      <c r="G25" s="25">
        <v>13855.932203389832</v>
      </c>
      <c r="H25" s="26">
        <f t="shared" si="0"/>
        <v>16350</v>
      </c>
      <c r="I25" s="27">
        <f>F3*G25</f>
        <v>0</v>
      </c>
      <c r="J25" s="28">
        <f>F3*H25</f>
        <v>0</v>
      </c>
      <c r="K25" s="21"/>
    </row>
    <row r="26" spans="1:11" ht="44.25" customHeight="1" x14ac:dyDescent="0.25">
      <c r="A26" s="9"/>
      <c r="B26" s="18">
        <v>20</v>
      </c>
      <c r="C26" s="8"/>
      <c r="D26" s="2" t="s">
        <v>33</v>
      </c>
      <c r="E26" s="2" t="s">
        <v>17</v>
      </c>
      <c r="F26" s="5" t="s">
        <v>18</v>
      </c>
      <c r="G26" s="25">
        <v>12855.341101694916</v>
      </c>
      <c r="H26" s="26">
        <f t="shared" si="0"/>
        <v>15169.3025</v>
      </c>
      <c r="I26" s="27">
        <f>F3*G27</f>
        <v>0</v>
      </c>
      <c r="J26" s="28">
        <f>F3*H26</f>
        <v>0</v>
      </c>
      <c r="K26" s="21"/>
    </row>
    <row r="27" spans="1:11" ht="46.5" customHeight="1" x14ac:dyDescent="0.25">
      <c r="A27" s="9"/>
      <c r="B27" s="8">
        <v>21</v>
      </c>
      <c r="C27" s="8"/>
      <c r="D27" s="2" t="s">
        <v>34</v>
      </c>
      <c r="E27" s="2" t="s">
        <v>17</v>
      </c>
      <c r="F27" s="5" t="s">
        <v>18</v>
      </c>
      <c r="G27" s="25">
        <v>20960.322033898305</v>
      </c>
      <c r="H27" s="26">
        <f t="shared" si="0"/>
        <v>24733.179999999997</v>
      </c>
      <c r="I27" s="27">
        <f>F3*G27</f>
        <v>0</v>
      </c>
      <c r="J27" s="28">
        <f>F3*H27</f>
        <v>0</v>
      </c>
      <c r="K27" s="21"/>
    </row>
    <row r="28" spans="1:11" ht="44.25" customHeight="1" x14ac:dyDescent="0.25">
      <c r="A28" s="9"/>
      <c r="B28" s="8">
        <v>22</v>
      </c>
      <c r="C28" s="8"/>
      <c r="D28" s="2" t="s">
        <v>35</v>
      </c>
      <c r="E28" s="2" t="s">
        <v>17</v>
      </c>
      <c r="F28" s="5" t="s">
        <v>18</v>
      </c>
      <c r="G28" s="25">
        <v>20954.599576271186</v>
      </c>
      <c r="H28" s="26">
        <f t="shared" si="0"/>
        <v>24726.427499999998</v>
      </c>
      <c r="I28" s="27">
        <f>F3*G28</f>
        <v>0</v>
      </c>
      <c r="J28" s="28">
        <f>F3*H28</f>
        <v>0</v>
      </c>
      <c r="K28" s="21"/>
    </row>
    <row r="29" spans="1:11" ht="43.5" customHeight="1" x14ac:dyDescent="0.25">
      <c r="A29" s="9"/>
      <c r="B29" s="18">
        <v>23</v>
      </c>
      <c r="C29" s="8"/>
      <c r="D29" s="2" t="s">
        <v>36</v>
      </c>
      <c r="E29" s="2" t="s">
        <v>17</v>
      </c>
      <c r="F29" s="5" t="s">
        <v>18</v>
      </c>
      <c r="G29" s="25">
        <v>20937.427966101695</v>
      </c>
      <c r="H29" s="26">
        <f t="shared" si="0"/>
        <v>24706.165000000001</v>
      </c>
      <c r="I29" s="27">
        <f>F3*G29</f>
        <v>0</v>
      </c>
      <c r="J29" s="28">
        <f>F3*H29</f>
        <v>0</v>
      </c>
      <c r="K29" s="21"/>
    </row>
    <row r="30" spans="1:11" ht="46.5" customHeight="1" x14ac:dyDescent="0.25">
      <c r="A30" s="9"/>
      <c r="B30" s="8">
        <v>24</v>
      </c>
      <c r="C30" s="8"/>
      <c r="D30" s="15" t="s">
        <v>96</v>
      </c>
      <c r="E30" s="2" t="s">
        <v>17</v>
      </c>
      <c r="F30" s="5" t="s">
        <v>18</v>
      </c>
      <c r="G30" s="25">
        <v>10262.334745762713</v>
      </c>
      <c r="H30" s="26">
        <f t="shared" si="0"/>
        <v>12109.555</v>
      </c>
      <c r="I30" s="27">
        <f>F3*G30</f>
        <v>0</v>
      </c>
      <c r="J30" s="28">
        <f>F3*H30</f>
        <v>0</v>
      </c>
      <c r="K30" s="21"/>
    </row>
    <row r="31" spans="1:11" ht="43.5" customHeight="1" x14ac:dyDescent="0.25">
      <c r="A31" s="9"/>
      <c r="B31" s="8">
        <v>25</v>
      </c>
      <c r="C31" s="8"/>
      <c r="D31" s="15" t="s">
        <v>97</v>
      </c>
      <c r="E31" s="2" t="s">
        <v>20</v>
      </c>
      <c r="F31" s="5" t="s">
        <v>18</v>
      </c>
      <c r="G31" s="25">
        <v>2052.0741525423732</v>
      </c>
      <c r="H31" s="26">
        <f t="shared" si="0"/>
        <v>2421.4475000000002</v>
      </c>
      <c r="I31" s="27">
        <f>F3*G31</f>
        <v>0</v>
      </c>
      <c r="J31" s="28">
        <f>F3*H31</f>
        <v>0</v>
      </c>
      <c r="K31" s="21"/>
    </row>
    <row r="32" spans="1:11" ht="44.25" customHeight="1" x14ac:dyDescent="0.25">
      <c r="A32" s="9"/>
      <c r="B32" s="18">
        <v>26</v>
      </c>
      <c r="C32" s="8"/>
      <c r="D32" s="2" t="s">
        <v>37</v>
      </c>
      <c r="E32" s="2" t="s">
        <v>17</v>
      </c>
      <c r="F32" s="5" t="s">
        <v>18</v>
      </c>
      <c r="G32" s="25">
        <v>3538.1122881355932</v>
      </c>
      <c r="H32" s="26">
        <f t="shared" si="0"/>
        <v>4174.9724999999999</v>
      </c>
      <c r="I32" s="27">
        <f>F3*G32</f>
        <v>0</v>
      </c>
      <c r="J32" s="28">
        <f>F3*H32</f>
        <v>0</v>
      </c>
      <c r="K32" s="21"/>
    </row>
    <row r="33" spans="1:11" ht="42.75" customHeight="1" x14ac:dyDescent="0.25">
      <c r="A33" s="9"/>
      <c r="B33" s="8">
        <v>27</v>
      </c>
      <c r="C33" s="8"/>
      <c r="D33" s="2" t="s">
        <v>38</v>
      </c>
      <c r="E33" s="2" t="s">
        <v>20</v>
      </c>
      <c r="F33" s="5" t="s">
        <v>18</v>
      </c>
      <c r="G33" s="25">
        <v>292.33050847457633</v>
      </c>
      <c r="H33" s="26">
        <f t="shared" si="0"/>
        <v>344.95000000000005</v>
      </c>
      <c r="I33" s="27">
        <f>F3*G33</f>
        <v>0</v>
      </c>
      <c r="J33" s="28">
        <f>F3*H33</f>
        <v>0</v>
      </c>
      <c r="K33" s="21"/>
    </row>
    <row r="34" spans="1:11" ht="44.25" customHeight="1" x14ac:dyDescent="0.25">
      <c r="A34" s="9"/>
      <c r="B34" s="8">
        <v>28</v>
      </c>
      <c r="C34" s="8"/>
      <c r="D34" s="2" t="s">
        <v>39</v>
      </c>
      <c r="E34" s="2" t="s">
        <v>17</v>
      </c>
      <c r="F34" s="5" t="s">
        <v>18</v>
      </c>
      <c r="G34" s="25">
        <v>4063.290254237289</v>
      </c>
      <c r="H34" s="26">
        <f t="shared" si="0"/>
        <v>4794.6825000000008</v>
      </c>
      <c r="I34" s="27">
        <f>F3*G34</f>
        <v>0</v>
      </c>
      <c r="J34" s="28">
        <f>F3*H34</f>
        <v>0</v>
      </c>
      <c r="K34" s="21"/>
    </row>
    <row r="35" spans="1:11" ht="45.75" customHeight="1" x14ac:dyDescent="0.25">
      <c r="A35" s="9"/>
      <c r="B35" s="18">
        <v>29</v>
      </c>
      <c r="C35" s="8"/>
      <c r="D35" s="2" t="s">
        <v>40</v>
      </c>
      <c r="E35" s="2" t="s">
        <v>20</v>
      </c>
      <c r="F35" s="5" t="s">
        <v>18</v>
      </c>
      <c r="G35" s="25">
        <v>287.33474576271186</v>
      </c>
      <c r="H35" s="26">
        <f t="shared" si="0"/>
        <v>339.05500000000001</v>
      </c>
      <c r="I35" s="27">
        <f>F3*G35</f>
        <v>0</v>
      </c>
      <c r="J35" s="28">
        <f>F3*H35</f>
        <v>0</v>
      </c>
      <c r="K35" s="21"/>
    </row>
    <row r="36" spans="1:11" ht="45" customHeight="1" x14ac:dyDescent="0.25">
      <c r="A36" s="9"/>
      <c r="B36" s="8">
        <v>30</v>
      </c>
      <c r="C36" s="8"/>
      <c r="D36" s="2" t="s">
        <v>41</v>
      </c>
      <c r="E36" s="2" t="s">
        <v>17</v>
      </c>
      <c r="F36" s="5" t="s">
        <v>18</v>
      </c>
      <c r="G36" s="25">
        <v>4070.3813559322039</v>
      </c>
      <c r="H36" s="26">
        <f t="shared" si="0"/>
        <v>4803.05</v>
      </c>
      <c r="I36" s="27">
        <f>F3*G36</f>
        <v>0</v>
      </c>
      <c r="J36" s="28">
        <f>F3*H36</f>
        <v>0</v>
      </c>
      <c r="K36" s="21"/>
    </row>
    <row r="37" spans="1:11" ht="45" customHeight="1" x14ac:dyDescent="0.25">
      <c r="A37" s="9"/>
      <c r="B37" s="8">
        <v>31</v>
      </c>
      <c r="C37" s="8"/>
      <c r="D37" s="2" t="s">
        <v>42</v>
      </c>
      <c r="E37" s="2" t="s">
        <v>20</v>
      </c>
      <c r="F37" s="5" t="s">
        <v>18</v>
      </c>
      <c r="G37" s="25">
        <v>292.55296610169489</v>
      </c>
      <c r="H37" s="26">
        <f t="shared" si="0"/>
        <v>345.21249999999998</v>
      </c>
      <c r="I37" s="27">
        <f>G37*F3</f>
        <v>0</v>
      </c>
      <c r="J37" s="28">
        <f>F3*H37</f>
        <v>0</v>
      </c>
      <c r="K37" s="21"/>
    </row>
    <row r="38" spans="1:11" ht="45.75" customHeight="1" x14ac:dyDescent="0.25">
      <c r="A38" s="9"/>
      <c r="B38" s="18">
        <v>32</v>
      </c>
      <c r="C38" s="8"/>
      <c r="D38" s="2" t="s">
        <v>43</v>
      </c>
      <c r="E38" s="2" t="s">
        <v>17</v>
      </c>
      <c r="F38" s="5" t="s">
        <v>18</v>
      </c>
      <c r="G38" s="25">
        <v>3574.1758474576272</v>
      </c>
      <c r="H38" s="26">
        <f t="shared" si="0"/>
        <v>4217.5275000000001</v>
      </c>
      <c r="I38" s="27">
        <f>F3*G38</f>
        <v>0</v>
      </c>
      <c r="J38" s="28">
        <f>F3*H38</f>
        <v>0</v>
      </c>
      <c r="K38" s="21"/>
    </row>
    <row r="39" spans="1:11" ht="44.25" customHeight="1" x14ac:dyDescent="0.25">
      <c r="A39" s="9"/>
      <c r="B39" s="8">
        <v>33</v>
      </c>
      <c r="C39" s="8"/>
      <c r="D39" s="2" t="s">
        <v>44</v>
      </c>
      <c r="E39" s="2" t="s">
        <v>20</v>
      </c>
      <c r="F39" s="5" t="s">
        <v>18</v>
      </c>
      <c r="G39" s="25">
        <v>287.11864406779659</v>
      </c>
      <c r="H39" s="26">
        <f t="shared" si="0"/>
        <v>338.79999999999995</v>
      </c>
      <c r="I39" s="27">
        <f>F3*G39</f>
        <v>0</v>
      </c>
      <c r="J39" s="28">
        <f>F3*H39</f>
        <v>0</v>
      </c>
      <c r="K39" s="21"/>
    </row>
    <row r="40" spans="1:11" ht="45.75" customHeight="1" x14ac:dyDescent="0.25">
      <c r="A40" s="9"/>
      <c r="B40" s="8">
        <v>34</v>
      </c>
      <c r="C40" s="8"/>
      <c r="D40" s="2" t="s">
        <v>45</v>
      </c>
      <c r="E40" s="2" t="s">
        <v>17</v>
      </c>
      <c r="F40" s="5" t="s">
        <v>18</v>
      </c>
      <c r="G40" s="25">
        <v>9495.3029661016935</v>
      </c>
      <c r="H40" s="26">
        <f t="shared" si="0"/>
        <v>11204.457499999999</v>
      </c>
      <c r="I40" s="27">
        <f>F3*G40</f>
        <v>0</v>
      </c>
      <c r="J40" s="28">
        <f>F3*H40</f>
        <v>0</v>
      </c>
      <c r="K40" s="21"/>
    </row>
    <row r="41" spans="1:11" ht="45.75" customHeight="1" x14ac:dyDescent="0.25">
      <c r="A41" s="9"/>
      <c r="B41" s="18">
        <v>35</v>
      </c>
      <c r="C41" s="8"/>
      <c r="D41" s="2" t="s">
        <v>46</v>
      </c>
      <c r="E41" s="2" t="s">
        <v>20</v>
      </c>
      <c r="F41" s="5" t="s">
        <v>18</v>
      </c>
      <c r="G41" s="25">
        <v>471.08050847457628</v>
      </c>
      <c r="H41" s="26">
        <f t="shared" si="0"/>
        <v>555.875</v>
      </c>
      <c r="I41" s="27">
        <f>F3*G41</f>
        <v>0</v>
      </c>
      <c r="J41" s="28">
        <f>F3*H41</f>
        <v>0</v>
      </c>
      <c r="K41" s="21"/>
    </row>
    <row r="42" spans="1:11" ht="46.5" customHeight="1" x14ac:dyDescent="0.25">
      <c r="A42" s="9"/>
      <c r="B42" s="8">
        <v>36</v>
      </c>
      <c r="C42" s="8"/>
      <c r="D42" s="2" t="s">
        <v>47</v>
      </c>
      <c r="E42" s="2" t="s">
        <v>20</v>
      </c>
      <c r="F42" s="5" t="s">
        <v>18</v>
      </c>
      <c r="G42" s="25">
        <v>398.28177966101697</v>
      </c>
      <c r="H42" s="26">
        <f t="shared" si="0"/>
        <v>469.97250000000003</v>
      </c>
      <c r="I42" s="27">
        <f>F3*G42</f>
        <v>0</v>
      </c>
      <c r="J42" s="28">
        <f>F3*H42</f>
        <v>0</v>
      </c>
      <c r="K42" s="21"/>
    </row>
    <row r="43" spans="1:11" ht="44.25" customHeight="1" x14ac:dyDescent="0.25">
      <c r="A43" s="9"/>
      <c r="B43" s="8">
        <v>37</v>
      </c>
      <c r="C43" s="8"/>
      <c r="D43" s="2" t="s">
        <v>48</v>
      </c>
      <c r="E43" s="2" t="s">
        <v>17</v>
      </c>
      <c r="F43" s="5" t="s">
        <v>18</v>
      </c>
      <c r="G43" s="25">
        <v>8488.6567796610179</v>
      </c>
      <c r="H43" s="26">
        <f t="shared" si="0"/>
        <v>10016.615</v>
      </c>
      <c r="I43" s="27">
        <f>F3*G43</f>
        <v>0</v>
      </c>
      <c r="J43" s="28">
        <f>F3*H43</f>
        <v>0</v>
      </c>
      <c r="K43" s="21"/>
    </row>
    <row r="44" spans="1:11" ht="45" customHeight="1" x14ac:dyDescent="0.25">
      <c r="A44" s="9"/>
      <c r="B44" s="18">
        <v>38</v>
      </c>
      <c r="C44" s="8"/>
      <c r="D44" s="2" t="s">
        <v>49</v>
      </c>
      <c r="E44" s="2" t="s">
        <v>20</v>
      </c>
      <c r="F44" s="5" t="s">
        <v>18</v>
      </c>
      <c r="G44" s="25">
        <v>464.41101694915255</v>
      </c>
      <c r="H44" s="26">
        <f t="shared" si="0"/>
        <v>548.005</v>
      </c>
      <c r="I44" s="27">
        <f>F3*G44</f>
        <v>0</v>
      </c>
      <c r="J44" s="28">
        <f>F3*H44</f>
        <v>0</v>
      </c>
      <c r="K44" s="21"/>
    </row>
    <row r="45" spans="1:11" ht="47.25" customHeight="1" x14ac:dyDescent="0.25">
      <c r="A45" s="9"/>
      <c r="B45" s="8">
        <v>39</v>
      </c>
      <c r="C45" s="8"/>
      <c r="D45" s="2" t="s">
        <v>50</v>
      </c>
      <c r="E45" s="2" t="s">
        <v>17</v>
      </c>
      <c r="F45" s="5" t="s">
        <v>18</v>
      </c>
      <c r="G45" s="25">
        <v>8993.6144067796595</v>
      </c>
      <c r="H45" s="26">
        <f t="shared" si="0"/>
        <v>10612.464999999998</v>
      </c>
      <c r="I45" s="27">
        <f>F3*G45</f>
        <v>0</v>
      </c>
      <c r="J45" s="28">
        <f>F3*H45</f>
        <v>0</v>
      </c>
      <c r="K45" s="21"/>
    </row>
    <row r="46" spans="1:11" ht="45.75" customHeight="1" x14ac:dyDescent="0.25">
      <c r="A46" s="9"/>
      <c r="B46" s="8">
        <v>40</v>
      </c>
      <c r="C46" s="8"/>
      <c r="D46" s="2" t="s">
        <v>51</v>
      </c>
      <c r="E46" s="2" t="s">
        <v>20</v>
      </c>
      <c r="F46" s="5" t="s">
        <v>18</v>
      </c>
      <c r="G46" s="25">
        <v>1099.9576271186443</v>
      </c>
      <c r="H46" s="26">
        <f t="shared" si="0"/>
        <v>1297.9500000000003</v>
      </c>
      <c r="I46" s="27">
        <f>F3*G46</f>
        <v>0</v>
      </c>
      <c r="J46" s="28">
        <f>F3*H46</f>
        <v>0</v>
      </c>
      <c r="K46" s="21"/>
    </row>
    <row r="47" spans="1:11" ht="44.25" customHeight="1" x14ac:dyDescent="0.25">
      <c r="A47" s="9"/>
      <c r="B47" s="18">
        <v>41</v>
      </c>
      <c r="C47" s="8"/>
      <c r="D47" s="2" t="s">
        <v>52</v>
      </c>
      <c r="E47" s="2" t="s">
        <v>17</v>
      </c>
      <c r="F47" s="5" t="s">
        <v>18</v>
      </c>
      <c r="G47" s="25">
        <v>16019.091101694916</v>
      </c>
      <c r="H47" s="26">
        <f t="shared" si="0"/>
        <v>18902.5275</v>
      </c>
      <c r="I47" s="27">
        <f>F3*G47</f>
        <v>0</v>
      </c>
      <c r="J47" s="28">
        <f>F3*H47</f>
        <v>0</v>
      </c>
      <c r="K47" s="21"/>
    </row>
    <row r="48" spans="1:11" ht="45" customHeight="1" x14ac:dyDescent="0.25">
      <c r="A48" s="9"/>
      <c r="B48" s="8">
        <v>42</v>
      </c>
      <c r="C48" s="8"/>
      <c r="D48" s="2" t="s">
        <v>53</v>
      </c>
      <c r="E48" s="2" t="s">
        <v>17</v>
      </c>
      <c r="F48" s="5" t="s">
        <v>18</v>
      </c>
      <c r="G48" s="25">
        <v>14428.370762711866</v>
      </c>
      <c r="H48" s="26">
        <f t="shared" si="0"/>
        <v>17025.477500000001</v>
      </c>
      <c r="I48" s="27">
        <f>F3*G48</f>
        <v>0</v>
      </c>
      <c r="J48" s="28">
        <f>F3*H48</f>
        <v>0</v>
      </c>
      <c r="K48" s="21"/>
    </row>
    <row r="49" spans="1:11" ht="45" customHeight="1" x14ac:dyDescent="0.25">
      <c r="A49" s="9"/>
      <c r="B49" s="8">
        <v>43</v>
      </c>
      <c r="C49" s="8"/>
      <c r="D49" s="2" t="s">
        <v>54</v>
      </c>
      <c r="E49" s="2" t="s">
        <v>20</v>
      </c>
      <c r="F49" s="5" t="s">
        <v>18</v>
      </c>
      <c r="G49" s="25">
        <v>1501.5720338983051</v>
      </c>
      <c r="H49" s="26">
        <f t="shared" si="0"/>
        <v>1771.855</v>
      </c>
      <c r="I49" s="27">
        <f>F3*G49</f>
        <v>0</v>
      </c>
      <c r="J49" s="28">
        <f>F3*H49</f>
        <v>0</v>
      </c>
      <c r="K49" s="21"/>
    </row>
    <row r="50" spans="1:11" ht="44.25" customHeight="1" x14ac:dyDescent="0.25">
      <c r="A50" s="9"/>
      <c r="B50" s="18">
        <v>44</v>
      </c>
      <c r="C50" s="8"/>
      <c r="D50" s="2" t="s">
        <v>55</v>
      </c>
      <c r="E50" s="2" t="s">
        <v>17</v>
      </c>
      <c r="F50" s="5" t="s">
        <v>18</v>
      </c>
      <c r="G50" s="25">
        <v>16006.737288135595</v>
      </c>
      <c r="H50" s="26">
        <f t="shared" si="0"/>
        <v>18887.95</v>
      </c>
      <c r="I50" s="27">
        <f>F3*G50</f>
        <v>0</v>
      </c>
      <c r="J50" s="28">
        <f>F3*H50</f>
        <v>0</v>
      </c>
      <c r="K50" s="21"/>
    </row>
    <row r="51" spans="1:11" ht="43.5" customHeight="1" x14ac:dyDescent="0.25">
      <c r="A51" s="9"/>
      <c r="B51" s="8">
        <v>45</v>
      </c>
      <c r="C51" s="8"/>
      <c r="D51" s="2" t="s">
        <v>56</v>
      </c>
      <c r="E51" s="2" t="s">
        <v>20</v>
      </c>
      <c r="F51" s="5" t="s">
        <v>18</v>
      </c>
      <c r="G51" s="25">
        <v>3938.4025423728822</v>
      </c>
      <c r="H51" s="26">
        <f t="shared" si="0"/>
        <v>4647.3150000000005</v>
      </c>
      <c r="I51" s="27">
        <f>F3*G51</f>
        <v>0</v>
      </c>
      <c r="J51" s="28">
        <f>F3*H51</f>
        <v>0</v>
      </c>
      <c r="K51" s="21"/>
    </row>
    <row r="52" spans="1:11" ht="45.75" customHeight="1" x14ac:dyDescent="0.25">
      <c r="A52" s="9"/>
      <c r="B52" s="8">
        <v>46</v>
      </c>
      <c r="C52" s="8"/>
      <c r="D52" s="2" t="s">
        <v>57</v>
      </c>
      <c r="E52" s="2" t="s">
        <v>17</v>
      </c>
      <c r="F52" s="5" t="s">
        <v>18</v>
      </c>
      <c r="G52" s="25">
        <v>3871.5190677966102</v>
      </c>
      <c r="H52" s="26">
        <f t="shared" si="0"/>
        <v>4568.3924999999999</v>
      </c>
      <c r="I52" s="27">
        <f>F3*G52</f>
        <v>0</v>
      </c>
      <c r="J52" s="28">
        <f>F3*H52</f>
        <v>0</v>
      </c>
      <c r="K52" s="21"/>
    </row>
    <row r="53" spans="1:11" ht="45" customHeight="1" x14ac:dyDescent="0.25">
      <c r="A53" s="9"/>
      <c r="B53" s="18">
        <v>47</v>
      </c>
      <c r="C53" s="8"/>
      <c r="D53" s="2" t="s">
        <v>58</v>
      </c>
      <c r="E53" s="2" t="s">
        <v>20</v>
      </c>
      <c r="F53" s="5" t="s">
        <v>18</v>
      </c>
      <c r="G53" s="25">
        <v>393.36440677966101</v>
      </c>
      <c r="H53" s="26">
        <f t="shared" si="0"/>
        <v>464.16999999999996</v>
      </c>
      <c r="I53" s="27">
        <f>F3*G53</f>
        <v>0</v>
      </c>
      <c r="J53" s="28">
        <f>F3*H53</f>
        <v>0</v>
      </c>
      <c r="K53" s="21"/>
    </row>
    <row r="54" spans="1:11" ht="46.5" customHeight="1" x14ac:dyDescent="0.25">
      <c r="A54" s="9"/>
      <c r="B54" s="8">
        <v>48</v>
      </c>
      <c r="C54" s="8"/>
      <c r="D54" s="2" t="s">
        <v>59</v>
      </c>
      <c r="E54" s="2" t="s">
        <v>17</v>
      </c>
      <c r="F54" s="5" t="s">
        <v>18</v>
      </c>
      <c r="G54" s="25">
        <v>3125.5402542372885</v>
      </c>
      <c r="H54" s="26">
        <f t="shared" si="0"/>
        <v>3688.1375000000003</v>
      </c>
      <c r="I54" s="27">
        <f>F3*G54</f>
        <v>0</v>
      </c>
      <c r="J54" s="28">
        <f>F3*H54</f>
        <v>0</v>
      </c>
      <c r="K54" s="21"/>
    </row>
    <row r="55" spans="1:11" ht="45" customHeight="1" x14ac:dyDescent="0.25">
      <c r="A55" s="9"/>
      <c r="B55" s="8">
        <v>49</v>
      </c>
      <c r="C55" s="8"/>
      <c r="D55" s="2" t="s">
        <v>60</v>
      </c>
      <c r="E55" s="2" t="s">
        <v>17</v>
      </c>
      <c r="F55" s="5" t="s">
        <v>18</v>
      </c>
      <c r="G55" s="25">
        <v>4448.4237288135591</v>
      </c>
      <c r="H55" s="26">
        <f t="shared" si="0"/>
        <v>5249.1399999999994</v>
      </c>
      <c r="I55" s="27">
        <f>F3*G55</f>
        <v>0</v>
      </c>
      <c r="J55" s="28">
        <f>F3*H55</f>
        <v>0</v>
      </c>
      <c r="K55" s="21"/>
    </row>
    <row r="56" spans="1:11" ht="44.25" customHeight="1" x14ac:dyDescent="0.25">
      <c r="A56" s="9"/>
      <c r="B56" s="18">
        <v>50</v>
      </c>
      <c r="C56" s="8"/>
      <c r="D56" s="2" t="s">
        <v>61</v>
      </c>
      <c r="E56" s="2" t="s">
        <v>17</v>
      </c>
      <c r="F56" s="5" t="s">
        <v>18</v>
      </c>
      <c r="G56" s="25">
        <v>4456.9364406779659</v>
      </c>
      <c r="H56" s="26">
        <f t="shared" si="0"/>
        <v>5259.1849999999995</v>
      </c>
      <c r="I56" s="27">
        <f>F3*G56</f>
        <v>0</v>
      </c>
      <c r="J56" s="28">
        <f>F3*H56</f>
        <v>0</v>
      </c>
      <c r="K56" s="21"/>
    </row>
    <row r="57" spans="1:11" ht="45" customHeight="1" x14ac:dyDescent="0.25">
      <c r="A57" s="9"/>
      <c r="B57" s="8">
        <v>51</v>
      </c>
      <c r="C57" s="8"/>
      <c r="D57" s="2" t="s">
        <v>62</v>
      </c>
      <c r="E57" s="2" t="s">
        <v>17</v>
      </c>
      <c r="F57" s="5" t="s">
        <v>18</v>
      </c>
      <c r="G57" s="25">
        <v>4453.2881355932195</v>
      </c>
      <c r="H57" s="26">
        <f t="shared" si="0"/>
        <v>5254.8799999999992</v>
      </c>
      <c r="I57" s="27">
        <f>F3*G57</f>
        <v>0</v>
      </c>
      <c r="J57" s="28">
        <f>F3*H57</f>
        <v>0</v>
      </c>
      <c r="K57" s="21"/>
    </row>
    <row r="58" spans="1:11" ht="48" customHeight="1" x14ac:dyDescent="0.25">
      <c r="A58" s="9"/>
      <c r="B58" s="8">
        <v>52</v>
      </c>
      <c r="C58" s="8"/>
      <c r="D58" s="2" t="s">
        <v>63</v>
      </c>
      <c r="E58" s="2" t="s">
        <v>64</v>
      </c>
      <c r="F58" s="5" t="s">
        <v>65</v>
      </c>
      <c r="G58" s="25">
        <v>25820.067796610172</v>
      </c>
      <c r="H58" s="26">
        <f t="shared" si="0"/>
        <v>30467.68</v>
      </c>
      <c r="I58" s="27">
        <f>F3*G58</f>
        <v>0</v>
      </c>
      <c r="J58" s="28">
        <f>F3*H58</f>
        <v>0</v>
      </c>
      <c r="K58" s="21"/>
    </row>
    <row r="59" spans="1:11" ht="45" customHeight="1" x14ac:dyDescent="0.25">
      <c r="A59" s="9"/>
      <c r="B59" s="18">
        <v>53</v>
      </c>
      <c r="C59" s="8"/>
      <c r="D59" s="2" t="s">
        <v>66</v>
      </c>
      <c r="E59" s="2" t="s">
        <v>64</v>
      </c>
      <c r="F59" s="5" t="s">
        <v>65</v>
      </c>
      <c r="G59" s="25">
        <v>8990.3771186440663</v>
      </c>
      <c r="H59" s="26">
        <f t="shared" si="0"/>
        <v>10608.644999999997</v>
      </c>
      <c r="I59" s="27">
        <f>F3*G59</f>
        <v>0</v>
      </c>
      <c r="J59" s="28">
        <f>F3*H59</f>
        <v>0</v>
      </c>
      <c r="K59" s="21"/>
    </row>
    <row r="60" spans="1:11" ht="45" customHeight="1" x14ac:dyDescent="0.25">
      <c r="A60" s="9"/>
      <c r="B60" s="8">
        <v>54</v>
      </c>
      <c r="C60" s="8"/>
      <c r="D60" s="2" t="s">
        <v>67</v>
      </c>
      <c r="E60" s="2" t="s">
        <v>64</v>
      </c>
      <c r="F60" s="5" t="s">
        <v>65</v>
      </c>
      <c r="G60" s="25">
        <v>9666.8093220338997</v>
      </c>
      <c r="H60" s="26">
        <f t="shared" si="0"/>
        <v>11406.835000000001</v>
      </c>
      <c r="I60" s="27">
        <f>F3*G60</f>
        <v>0</v>
      </c>
      <c r="J60" s="28">
        <f>F3*H60</f>
        <v>0</v>
      </c>
      <c r="K60" s="21"/>
    </row>
    <row r="61" spans="1:11" ht="48" customHeight="1" x14ac:dyDescent="0.25">
      <c r="A61" s="9"/>
      <c r="B61" s="8">
        <v>55</v>
      </c>
      <c r="C61" s="8"/>
      <c r="D61" s="15" t="s">
        <v>100</v>
      </c>
      <c r="E61" s="2" t="s">
        <v>100</v>
      </c>
      <c r="F61" s="5" t="s">
        <v>18</v>
      </c>
      <c r="G61" s="25">
        <v>15865.201271186441</v>
      </c>
      <c r="H61" s="26">
        <f t="shared" si="0"/>
        <v>18720.9375</v>
      </c>
      <c r="I61" s="27">
        <f>F3*G61</f>
        <v>0</v>
      </c>
      <c r="J61" s="28">
        <f>F3*H61</f>
        <v>0</v>
      </c>
      <c r="K61" s="21"/>
    </row>
    <row r="62" spans="1:11" ht="46.5" customHeight="1" x14ac:dyDescent="0.25">
      <c r="A62" s="9"/>
      <c r="B62" s="18">
        <v>56</v>
      </c>
      <c r="C62" s="8"/>
      <c r="D62" s="2" t="s">
        <v>68</v>
      </c>
      <c r="E62" s="2" t="s">
        <v>17</v>
      </c>
      <c r="F62" s="5" t="s">
        <v>18</v>
      </c>
      <c r="G62" s="25">
        <v>5438.9385593220341</v>
      </c>
      <c r="H62" s="26">
        <f t="shared" si="0"/>
        <v>6417.9475000000002</v>
      </c>
      <c r="I62" s="27">
        <f>F3*G62</f>
        <v>0</v>
      </c>
      <c r="J62" s="28">
        <f>F3*H62</f>
        <v>0</v>
      </c>
      <c r="K62" s="21"/>
    </row>
    <row r="63" spans="1:11" ht="45" customHeight="1" x14ac:dyDescent="0.25">
      <c r="A63" s="9"/>
      <c r="B63" s="8">
        <v>57</v>
      </c>
      <c r="C63" s="8"/>
      <c r="D63" s="2" t="s">
        <v>105</v>
      </c>
      <c r="E63" s="2" t="s">
        <v>17</v>
      </c>
      <c r="F63" s="5" t="s">
        <v>18</v>
      </c>
      <c r="G63" s="25">
        <v>10577.980932203389</v>
      </c>
      <c r="H63" s="26">
        <f t="shared" si="0"/>
        <v>12482.017499999998</v>
      </c>
      <c r="I63" s="27">
        <f>F3*G63</f>
        <v>0</v>
      </c>
      <c r="J63" s="28">
        <f>F3*H63</f>
        <v>0</v>
      </c>
      <c r="K63" s="21"/>
    </row>
    <row r="64" spans="1:11" x14ac:dyDescent="0.25">
      <c r="A64" s="9"/>
      <c r="B64" s="8">
        <v>58</v>
      </c>
      <c r="C64" s="8"/>
      <c r="D64" s="15" t="s">
        <v>98</v>
      </c>
      <c r="E64" s="2" t="s">
        <v>99</v>
      </c>
      <c r="F64" s="5" t="s">
        <v>18</v>
      </c>
      <c r="G64" s="25">
        <v>83.912499999999994</v>
      </c>
      <c r="H64" s="26">
        <f t="shared" si="0"/>
        <v>99.016749999999988</v>
      </c>
      <c r="I64" s="27">
        <f>F3*G64</f>
        <v>0</v>
      </c>
      <c r="J64" s="28">
        <f>F3*H64</f>
        <v>0</v>
      </c>
      <c r="K64" s="21"/>
    </row>
    <row r="65" spans="1:11" ht="43.5" customHeight="1" x14ac:dyDescent="0.25">
      <c r="A65" s="9"/>
      <c r="B65" s="18">
        <v>59</v>
      </c>
      <c r="C65" s="8"/>
      <c r="D65" s="2" t="s">
        <v>69</v>
      </c>
      <c r="E65" s="2" t="s">
        <v>70</v>
      </c>
      <c r="F65" s="5" t="s">
        <v>18</v>
      </c>
      <c r="G65" s="25">
        <v>735.26483050847469</v>
      </c>
      <c r="H65" s="26">
        <f t="shared" si="0"/>
        <v>867.61250000000007</v>
      </c>
      <c r="I65" s="27">
        <f>F3*G65</f>
        <v>0</v>
      </c>
      <c r="J65" s="28">
        <f>F3*H65</f>
        <v>0</v>
      </c>
      <c r="K65" s="21"/>
    </row>
    <row r="66" spans="1:11" ht="44.25" customHeight="1" x14ac:dyDescent="0.25">
      <c r="A66" s="9"/>
      <c r="B66" s="8">
        <v>60</v>
      </c>
      <c r="C66" s="8"/>
      <c r="D66" s="2" t="s">
        <v>71</v>
      </c>
      <c r="E66" s="2" t="s">
        <v>70</v>
      </c>
      <c r="F66" s="5" t="s">
        <v>18</v>
      </c>
      <c r="G66" s="25">
        <v>572.17372881355936</v>
      </c>
      <c r="H66" s="26">
        <f t="shared" si="0"/>
        <v>675.16499999999996</v>
      </c>
      <c r="I66" s="27">
        <f>F3*G66</f>
        <v>0</v>
      </c>
      <c r="J66" s="28">
        <f>F3*H66</f>
        <v>0</v>
      </c>
      <c r="K66" s="21"/>
    </row>
    <row r="67" spans="1:11" ht="47.25" customHeight="1" x14ac:dyDescent="0.25">
      <c r="A67" s="9"/>
      <c r="B67" s="8">
        <v>61</v>
      </c>
      <c r="C67" s="8"/>
      <c r="D67" s="2" t="s">
        <v>72</v>
      </c>
      <c r="E67" s="2" t="s">
        <v>17</v>
      </c>
      <c r="F67" s="5" t="s">
        <v>18</v>
      </c>
      <c r="G67" s="25">
        <v>4318.8580508474579</v>
      </c>
      <c r="H67" s="26">
        <f t="shared" si="0"/>
        <v>5096.2524999999996</v>
      </c>
      <c r="I67" s="27">
        <f>F3*G67</f>
        <v>0</v>
      </c>
      <c r="J67" s="28">
        <f>F3*H67</f>
        <v>0</v>
      </c>
      <c r="K67" s="21"/>
    </row>
    <row r="68" spans="1:11" ht="44.25" customHeight="1" x14ac:dyDescent="0.25">
      <c r="A68" s="9"/>
      <c r="B68" s="18">
        <v>62</v>
      </c>
      <c r="C68" s="8"/>
      <c r="D68" s="2" t="s">
        <v>73</v>
      </c>
      <c r="E68" s="2" t="s">
        <v>17</v>
      </c>
      <c r="F68" s="5" t="s">
        <v>18</v>
      </c>
      <c r="G68" s="25">
        <v>3932.0508474576272</v>
      </c>
      <c r="H68" s="26">
        <f t="shared" si="0"/>
        <v>4639.82</v>
      </c>
      <c r="I68" s="27">
        <f>F3*G68</f>
        <v>0</v>
      </c>
      <c r="J68" s="28">
        <f>F3*H68</f>
        <v>0</v>
      </c>
      <c r="K68" s="21"/>
    </row>
    <row r="69" spans="1:11" ht="46.5" customHeight="1" x14ac:dyDescent="0.25">
      <c r="A69" s="9"/>
      <c r="B69" s="8">
        <v>63</v>
      </c>
      <c r="C69" s="8"/>
      <c r="D69" s="2" t="s">
        <v>74</v>
      </c>
      <c r="E69" s="2" t="s">
        <v>17</v>
      </c>
      <c r="F69" s="5" t="s">
        <v>18</v>
      </c>
      <c r="G69" s="25">
        <v>1570.5783898305085</v>
      </c>
      <c r="H69" s="26">
        <f t="shared" ref="H69:H85" si="1">G69*1.18</f>
        <v>1853.2825</v>
      </c>
      <c r="I69" s="27">
        <f>F3*G69</f>
        <v>0</v>
      </c>
      <c r="J69" s="28">
        <f>F3*H69</f>
        <v>0</v>
      </c>
      <c r="K69" s="21"/>
    </row>
    <row r="70" spans="1:11" ht="44.25" customHeight="1" x14ac:dyDescent="0.25">
      <c r="A70" s="9"/>
      <c r="B70" s="8">
        <v>64</v>
      </c>
      <c r="C70" s="8"/>
      <c r="D70" s="2" t="s">
        <v>75</v>
      </c>
      <c r="E70" s="2" t="s">
        <v>17</v>
      </c>
      <c r="F70" s="5" t="s">
        <v>18</v>
      </c>
      <c r="G70" s="25">
        <v>1638.9894067796613</v>
      </c>
      <c r="H70" s="26">
        <f t="shared" si="1"/>
        <v>1934.0075000000002</v>
      </c>
      <c r="I70" s="27">
        <f>F3*G70</f>
        <v>0</v>
      </c>
      <c r="J70" s="28">
        <f>F3*H70</f>
        <v>0</v>
      </c>
      <c r="K70" s="21"/>
    </row>
    <row r="71" spans="1:11" ht="45.75" customHeight="1" x14ac:dyDescent="0.25">
      <c r="A71" s="9"/>
      <c r="B71" s="18">
        <v>65</v>
      </c>
      <c r="C71" s="8"/>
      <c r="D71" s="15" t="s">
        <v>101</v>
      </c>
      <c r="E71" s="2" t="s">
        <v>17</v>
      </c>
      <c r="F71" s="5" t="s">
        <v>18</v>
      </c>
      <c r="G71" s="25">
        <v>14722.019067796609</v>
      </c>
      <c r="H71" s="26">
        <f t="shared" si="1"/>
        <v>17371.982499999998</v>
      </c>
      <c r="I71" s="27">
        <f>F3*G71</f>
        <v>0</v>
      </c>
      <c r="J71" s="28">
        <f>F3*H71</f>
        <v>0</v>
      </c>
      <c r="K71" s="21"/>
    </row>
    <row r="72" spans="1:11" x14ac:dyDescent="0.25">
      <c r="A72" s="9"/>
      <c r="B72" s="8">
        <v>66</v>
      </c>
      <c r="C72" s="8"/>
      <c r="D72" s="2" t="s">
        <v>76</v>
      </c>
      <c r="E72" s="2" t="s">
        <v>77</v>
      </c>
      <c r="F72" s="5" t="s">
        <v>18</v>
      </c>
      <c r="G72" s="25">
        <v>126.86864406779662</v>
      </c>
      <c r="H72" s="26">
        <f t="shared" si="1"/>
        <v>149.70500000000001</v>
      </c>
      <c r="I72" s="27">
        <f>F3*G72</f>
        <v>0</v>
      </c>
      <c r="J72" s="28">
        <f>F3*H72</f>
        <v>0</v>
      </c>
      <c r="K72" s="21"/>
    </row>
    <row r="73" spans="1:11" x14ac:dyDescent="0.25">
      <c r="A73" s="9"/>
      <c r="B73" s="8">
        <v>67</v>
      </c>
      <c r="C73" s="8"/>
      <c r="D73" s="2" t="s">
        <v>78</v>
      </c>
      <c r="E73" s="2" t="s">
        <v>79</v>
      </c>
      <c r="F73" s="5" t="s">
        <v>18</v>
      </c>
      <c r="G73" s="25">
        <v>97.798728813559322</v>
      </c>
      <c r="H73" s="26">
        <f t="shared" si="1"/>
        <v>115.40249999999999</v>
      </c>
      <c r="I73" s="27">
        <f>F3*G73</f>
        <v>0</v>
      </c>
      <c r="J73" s="28">
        <f>F3*H73</f>
        <v>0</v>
      </c>
      <c r="K73" s="21"/>
    </row>
    <row r="74" spans="1:11" x14ac:dyDescent="0.25">
      <c r="A74" s="9"/>
      <c r="B74" s="18">
        <v>68</v>
      </c>
      <c r="C74" s="8"/>
      <c r="D74" s="2" t="s">
        <v>80</v>
      </c>
      <c r="E74" s="2" t="s">
        <v>81</v>
      </c>
      <c r="F74" s="5" t="s">
        <v>18</v>
      </c>
      <c r="G74" s="25">
        <v>187.07838983050851</v>
      </c>
      <c r="H74" s="26">
        <f t="shared" si="1"/>
        <v>220.75250000000003</v>
      </c>
      <c r="I74" s="27">
        <f>F3*G74</f>
        <v>0</v>
      </c>
      <c r="J74" s="28">
        <f>F3*H74</f>
        <v>0</v>
      </c>
      <c r="K74" s="21"/>
    </row>
    <row r="75" spans="1:11" x14ac:dyDescent="0.25">
      <c r="A75" s="9"/>
      <c r="B75" s="8">
        <v>69</v>
      </c>
      <c r="C75" s="8"/>
      <c r="D75" s="2" t="s">
        <v>82</v>
      </c>
      <c r="E75" s="2" t="s">
        <v>83</v>
      </c>
      <c r="F75" s="5" t="s">
        <v>18</v>
      </c>
      <c r="G75" s="25">
        <v>110.63135593220341</v>
      </c>
      <c r="H75" s="26">
        <f t="shared" si="1"/>
        <v>130.54500000000002</v>
      </c>
      <c r="I75" s="27">
        <f>F3*G75</f>
        <v>0</v>
      </c>
      <c r="J75" s="28">
        <f>F3*H75</f>
        <v>0</v>
      </c>
      <c r="K75" s="21"/>
    </row>
    <row r="76" spans="1:11" x14ac:dyDescent="0.25">
      <c r="A76" s="9"/>
      <c r="B76" s="8">
        <v>70</v>
      </c>
      <c r="C76" s="8"/>
      <c r="D76" s="2" t="s">
        <v>84</v>
      </c>
      <c r="E76" s="2" t="s">
        <v>85</v>
      </c>
      <c r="F76" s="5" t="s">
        <v>18</v>
      </c>
      <c r="G76" s="25">
        <v>281.90466101694915</v>
      </c>
      <c r="H76" s="26">
        <f t="shared" si="1"/>
        <v>332.64749999999998</v>
      </c>
      <c r="I76" s="27">
        <f>F3*G76</f>
        <v>0</v>
      </c>
      <c r="J76" s="28">
        <f>F3*H76</f>
        <v>0</v>
      </c>
      <c r="K76" s="21"/>
    </row>
    <row r="77" spans="1:11" x14ac:dyDescent="0.25">
      <c r="A77" s="9"/>
      <c r="B77" s="18">
        <v>71</v>
      </c>
      <c r="C77" s="8"/>
      <c r="D77" s="2" t="s">
        <v>86</v>
      </c>
      <c r="E77" s="2" t="s">
        <v>87</v>
      </c>
      <c r="F77" s="5" t="s">
        <v>18</v>
      </c>
      <c r="G77" s="25">
        <v>332.16949152542372</v>
      </c>
      <c r="H77" s="26">
        <f t="shared" si="1"/>
        <v>391.96</v>
      </c>
      <c r="I77" s="27">
        <f>F3*G77</f>
        <v>0</v>
      </c>
      <c r="J77" s="28">
        <f>F3*H77</f>
        <v>0</v>
      </c>
      <c r="K77" s="21"/>
    </row>
    <row r="78" spans="1:11" ht="45" x14ac:dyDescent="0.25">
      <c r="A78" s="9"/>
      <c r="B78" s="8">
        <v>72</v>
      </c>
      <c r="C78" s="8"/>
      <c r="D78" s="15" t="s">
        <v>102</v>
      </c>
      <c r="E78" s="2" t="s">
        <v>17</v>
      </c>
      <c r="F78" s="5" t="s">
        <v>18</v>
      </c>
      <c r="G78" s="25">
        <v>11870.614406779663</v>
      </c>
      <c r="H78" s="26">
        <f t="shared" si="1"/>
        <v>14007.325000000003</v>
      </c>
      <c r="I78" s="27">
        <f>F3*G78</f>
        <v>0</v>
      </c>
      <c r="J78" s="28">
        <f>F3*H78</f>
        <v>0</v>
      </c>
      <c r="K78" s="21"/>
    </row>
    <row r="79" spans="1:11" ht="43.5" customHeight="1" x14ac:dyDescent="0.25">
      <c r="A79" s="9"/>
      <c r="B79" s="8">
        <v>73</v>
      </c>
      <c r="C79" s="8"/>
      <c r="D79" s="2" t="s">
        <v>88</v>
      </c>
      <c r="E79" s="2" t="s">
        <v>17</v>
      </c>
      <c r="F79" s="5" t="s">
        <v>18</v>
      </c>
      <c r="G79" s="25">
        <v>15023.665254237289</v>
      </c>
      <c r="H79" s="26">
        <f t="shared" si="1"/>
        <v>17727.924999999999</v>
      </c>
      <c r="I79" s="27">
        <f>F3*G79</f>
        <v>0</v>
      </c>
      <c r="J79" s="28">
        <f>F3*H79</f>
        <v>0</v>
      </c>
      <c r="K79" s="21"/>
    </row>
    <row r="80" spans="1:11" ht="45.75" customHeight="1" x14ac:dyDescent="0.25">
      <c r="A80" s="9"/>
      <c r="B80" s="18">
        <v>74</v>
      </c>
      <c r="C80" s="8"/>
      <c r="D80" s="2" t="s">
        <v>89</v>
      </c>
      <c r="E80" s="2" t="s">
        <v>20</v>
      </c>
      <c r="F80" s="5" t="s">
        <v>18</v>
      </c>
      <c r="G80" s="25">
        <v>1355.0444915254236</v>
      </c>
      <c r="H80" s="26">
        <f t="shared" si="1"/>
        <v>1598.9524999999999</v>
      </c>
      <c r="I80" s="27">
        <f>F3*G80</f>
        <v>0</v>
      </c>
      <c r="J80" s="28">
        <f>F3*H80</f>
        <v>0</v>
      </c>
      <c r="K80" s="21"/>
    </row>
    <row r="81" spans="1:11" ht="42.75" customHeight="1" x14ac:dyDescent="0.25">
      <c r="A81" s="9"/>
      <c r="B81" s="8">
        <v>75</v>
      </c>
      <c r="C81" s="8"/>
      <c r="D81" s="2" t="s">
        <v>90</v>
      </c>
      <c r="E81" s="2" t="s">
        <v>17</v>
      </c>
      <c r="F81" s="5" t="s">
        <v>18</v>
      </c>
      <c r="G81" s="25">
        <v>15001.540254237287</v>
      </c>
      <c r="H81" s="26">
        <f t="shared" si="1"/>
        <v>17701.817499999997</v>
      </c>
      <c r="I81" s="27">
        <f>F3*G81</f>
        <v>0</v>
      </c>
      <c r="J81" s="28">
        <f>F3*H81</f>
        <v>0</v>
      </c>
      <c r="K81" s="21"/>
    </row>
    <row r="82" spans="1:11" ht="43.5" customHeight="1" x14ac:dyDescent="0.25">
      <c r="A82" s="9"/>
      <c r="B82" s="8">
        <v>76</v>
      </c>
      <c r="C82" s="8"/>
      <c r="D82" s="2" t="s">
        <v>91</v>
      </c>
      <c r="E82" s="2" t="s">
        <v>17</v>
      </c>
      <c r="F82" s="5" t="s">
        <v>18</v>
      </c>
      <c r="G82" s="25">
        <v>3341.8432203389834</v>
      </c>
      <c r="H82" s="26">
        <f t="shared" si="1"/>
        <v>3943.3750000000005</v>
      </c>
      <c r="I82" s="27">
        <f>F3*G82</f>
        <v>0</v>
      </c>
      <c r="J82" s="28">
        <f>F3*H82</f>
        <v>0</v>
      </c>
      <c r="K82" s="21"/>
    </row>
    <row r="83" spans="1:11" ht="45.75" customHeight="1" x14ac:dyDescent="0.25">
      <c r="A83" s="9"/>
      <c r="B83" s="18">
        <v>77</v>
      </c>
      <c r="C83" s="8"/>
      <c r="D83" s="2" t="s">
        <v>92</v>
      </c>
      <c r="E83" s="2" t="s">
        <v>20</v>
      </c>
      <c r="F83" s="5" t="s">
        <v>18</v>
      </c>
      <c r="G83" s="25">
        <v>287.62288135593218</v>
      </c>
      <c r="H83" s="26">
        <f t="shared" si="1"/>
        <v>339.39499999999998</v>
      </c>
      <c r="I83" s="27">
        <f>F3*G83</f>
        <v>0</v>
      </c>
      <c r="J83" s="28">
        <f>F3*H83</f>
        <v>0</v>
      </c>
      <c r="K83" s="21"/>
    </row>
    <row r="84" spans="1:11" s="9" customFormat="1" ht="45.75" customHeight="1" x14ac:dyDescent="0.25">
      <c r="B84" s="8">
        <v>78</v>
      </c>
      <c r="C84" s="8"/>
      <c r="D84" s="2" t="s">
        <v>103</v>
      </c>
      <c r="E84" s="2" t="s">
        <v>104</v>
      </c>
      <c r="F84" s="5" t="s">
        <v>18</v>
      </c>
      <c r="G84" s="25">
        <v>92.972457627118644</v>
      </c>
      <c r="H84" s="26">
        <f t="shared" si="1"/>
        <v>109.7075</v>
      </c>
      <c r="I84" s="27">
        <f>F3*G84</f>
        <v>0</v>
      </c>
      <c r="J84" s="28">
        <f>F3*H84</f>
        <v>0</v>
      </c>
      <c r="K84" s="21"/>
    </row>
    <row r="85" spans="1:11" s="9" customFormat="1" ht="45.75" customHeight="1" x14ac:dyDescent="0.25">
      <c r="B85" s="8">
        <v>79</v>
      </c>
      <c r="C85" s="8"/>
      <c r="D85" s="2" t="s">
        <v>108</v>
      </c>
      <c r="E85" s="2" t="s">
        <v>107</v>
      </c>
      <c r="F85" s="5" t="s">
        <v>18</v>
      </c>
      <c r="G85" s="25">
        <v>572.62711864406788</v>
      </c>
      <c r="H85" s="26">
        <f t="shared" si="1"/>
        <v>675.7</v>
      </c>
      <c r="I85" s="27">
        <f>F3*G85</f>
        <v>0</v>
      </c>
      <c r="J85" s="28">
        <f>F3*H85</f>
        <v>0</v>
      </c>
      <c r="K85" s="21"/>
    </row>
    <row r="86" spans="1:11" x14ac:dyDescent="0.25">
      <c r="B86" s="36" t="s">
        <v>2</v>
      </c>
      <c r="C86" s="36"/>
      <c r="D86" s="36"/>
      <c r="E86" s="55" t="s">
        <v>131</v>
      </c>
      <c r="F86" s="56"/>
      <c r="G86" s="56"/>
      <c r="H86" s="56"/>
      <c r="I86" s="56"/>
      <c r="J86" s="56"/>
      <c r="K86" s="57"/>
    </row>
    <row r="87" spans="1:11" ht="32.1" customHeight="1" x14ac:dyDescent="0.25">
      <c r="B87" s="36" t="s">
        <v>3</v>
      </c>
      <c r="C87" s="36"/>
      <c r="D87" s="36"/>
      <c r="E87" s="40" t="s">
        <v>106</v>
      </c>
      <c r="F87" s="41"/>
      <c r="G87" s="41"/>
      <c r="H87" s="41"/>
      <c r="I87" s="41"/>
      <c r="J87" s="41"/>
      <c r="K87" s="42"/>
    </row>
    <row r="88" spans="1:11" ht="15" customHeight="1" x14ac:dyDescent="0.25">
      <c r="A88" s="9"/>
      <c r="B88" s="30" t="s">
        <v>121</v>
      </c>
      <c r="C88" s="31"/>
      <c r="D88" s="32"/>
      <c r="E88" s="43" t="s">
        <v>122</v>
      </c>
      <c r="F88" s="44"/>
      <c r="G88" s="44"/>
      <c r="H88" s="44"/>
      <c r="I88" s="44"/>
      <c r="J88" s="44"/>
      <c r="K88" s="45"/>
    </row>
    <row r="89" spans="1:11" x14ac:dyDescent="0.25">
      <c r="A89" s="9"/>
      <c r="B89" s="30" t="s">
        <v>6</v>
      </c>
      <c r="C89" s="31"/>
      <c r="D89" s="32"/>
      <c r="E89" s="43" t="s">
        <v>123</v>
      </c>
      <c r="F89" s="44"/>
      <c r="G89" s="44"/>
      <c r="H89" s="44"/>
      <c r="I89" s="44"/>
      <c r="J89" s="44"/>
      <c r="K89" s="45"/>
    </row>
    <row r="90" spans="1:11" x14ac:dyDescent="0.25">
      <c r="A90" s="9"/>
      <c r="B90" s="30" t="s">
        <v>117</v>
      </c>
      <c r="C90" s="31"/>
      <c r="D90" s="32"/>
      <c r="E90" s="43" t="s">
        <v>118</v>
      </c>
      <c r="F90" s="44"/>
      <c r="G90" s="44"/>
      <c r="H90" s="44"/>
      <c r="I90" s="44"/>
      <c r="J90" s="44"/>
      <c r="K90" s="45"/>
    </row>
    <row r="91" spans="1:11" x14ac:dyDescent="0.25">
      <c r="B91" s="36" t="s">
        <v>124</v>
      </c>
      <c r="C91" s="36"/>
      <c r="D91" s="36"/>
      <c r="E91" s="43"/>
      <c r="F91" s="44"/>
      <c r="G91" s="44"/>
      <c r="H91" s="44"/>
      <c r="I91" s="44"/>
      <c r="J91" s="44"/>
      <c r="K91" s="45"/>
    </row>
    <row r="92" spans="1:11" x14ac:dyDescent="0.25">
      <c r="A92" s="9"/>
      <c r="B92" s="10"/>
      <c r="C92" s="10"/>
      <c r="D92" s="10"/>
      <c r="E92" s="11"/>
      <c r="F92" s="11"/>
      <c r="G92" s="11"/>
      <c r="H92" s="11"/>
      <c r="I92" s="11"/>
      <c r="J92" s="11"/>
      <c r="K92" s="9"/>
    </row>
    <row r="93" spans="1:11" x14ac:dyDescent="0.25">
      <c r="A93" s="12"/>
      <c r="B93" s="46" t="s">
        <v>125</v>
      </c>
      <c r="C93" s="47"/>
      <c r="D93" s="47"/>
      <c r="E93" s="47"/>
      <c r="F93" s="47"/>
      <c r="G93" s="47"/>
      <c r="H93" s="48"/>
      <c r="I93" s="48"/>
      <c r="J93" s="48"/>
      <c r="K93" s="48"/>
    </row>
    <row r="95" spans="1:11" x14ac:dyDescent="0.25">
      <c r="D95" s="4"/>
    </row>
    <row r="96" spans="1:11" ht="68.25" customHeight="1" x14ac:dyDescent="0.25">
      <c r="B96" s="47" t="s">
        <v>127</v>
      </c>
      <c r="C96" s="48"/>
      <c r="D96" s="48"/>
      <c r="E96" s="48"/>
      <c r="F96" s="48"/>
      <c r="G96" s="48"/>
      <c r="H96" s="48"/>
      <c r="I96" s="48"/>
      <c r="J96" s="48"/>
      <c r="K96" s="48"/>
    </row>
    <row r="97" spans="2:5" x14ac:dyDescent="0.25">
      <c r="D97" s="4"/>
    </row>
    <row r="99" spans="2:5" ht="61.5" customHeight="1" x14ac:dyDescent="0.25">
      <c r="B99" s="49" t="s">
        <v>128</v>
      </c>
      <c r="C99" s="50"/>
      <c r="D99" s="50"/>
      <c r="E99" s="50"/>
    </row>
  </sheetData>
  <mergeCells count="26">
    <mergeCell ref="B93:K93"/>
    <mergeCell ref="B96:K96"/>
    <mergeCell ref="B99:E99"/>
    <mergeCell ref="B1:J1"/>
    <mergeCell ref="K4:K5"/>
    <mergeCell ref="I4:J4"/>
    <mergeCell ref="E86:K86"/>
    <mergeCell ref="B2:J2"/>
    <mergeCell ref="B87:D87"/>
    <mergeCell ref="B86:D86"/>
    <mergeCell ref="B90:D90"/>
    <mergeCell ref="B4:B5"/>
    <mergeCell ref="B89:D89"/>
    <mergeCell ref="E4:E5"/>
    <mergeCell ref="F4:F5"/>
    <mergeCell ref="B88:D88"/>
    <mergeCell ref="D4:D5"/>
    <mergeCell ref="C4:C5"/>
    <mergeCell ref="B91:D91"/>
    <mergeCell ref="H4:H5"/>
    <mergeCell ref="G4:G5"/>
    <mergeCell ref="E87:K87"/>
    <mergeCell ref="E88:K88"/>
    <mergeCell ref="E89:K89"/>
    <mergeCell ref="E90:K90"/>
    <mergeCell ref="E91:K91"/>
  </mergeCells>
  <pageMargins left="0.78740157480314965" right="0.39370078740157483" top="0.78740157480314965" bottom="0.39370078740157483" header="0.31496062992125984" footer="0.31496062992125984"/>
  <pageSetup paperSize="9" scale="52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3" t="s">
        <v>8</v>
      </c>
      <c r="B5" t="e">
        <f>XLR_ERRNAME</f>
        <v>#NAME?</v>
      </c>
    </row>
    <row r="6" spans="1:14" x14ac:dyDescent="0.25">
      <c r="A6" t="s">
        <v>9</v>
      </c>
      <c r="B6">
        <v>11633</v>
      </c>
      <c r="C6" s="14" t="s">
        <v>10</v>
      </c>
      <c r="D6">
        <v>7289</v>
      </c>
      <c r="E6" s="14" t="s">
        <v>11</v>
      </c>
      <c r="F6" s="14" t="s">
        <v>12</v>
      </c>
      <c r="G6" s="14" t="s">
        <v>13</v>
      </c>
      <c r="H6" s="14" t="s">
        <v>13</v>
      </c>
      <c r="I6" s="14" t="s">
        <v>13</v>
      </c>
      <c r="J6" s="14" t="s">
        <v>11</v>
      </c>
      <c r="K6" s="14" t="s">
        <v>14</v>
      </c>
      <c r="L6" s="14" t="s">
        <v>15</v>
      </c>
      <c r="M6" s="14" t="s">
        <v>16</v>
      </c>
      <c r="N6" s="14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Данилова Татьяна Владимировна</cp:lastModifiedBy>
  <cp:lastPrinted>2018-03-05T04:11:52Z</cp:lastPrinted>
  <dcterms:created xsi:type="dcterms:W3CDTF">2013-12-19T08:11:42Z</dcterms:created>
  <dcterms:modified xsi:type="dcterms:W3CDTF">2018-03-05T04:52:14Z</dcterms:modified>
</cp:coreProperties>
</file>